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mc:AlternateContent xmlns:mc="http://schemas.openxmlformats.org/markup-compatibility/2006">
    <mc:Choice Requires="x15">
      <x15ac:absPath xmlns:x15ac="http://schemas.microsoft.com/office/spreadsheetml/2010/11/ac" url="/Users/lwisch/Downloads/"/>
    </mc:Choice>
  </mc:AlternateContent>
  <xr:revisionPtr revIDLastSave="0" documentId="8_{3CFD4955-DC61-1340-B042-A326CE7FC6EB}" xr6:coauthVersionLast="45" xr6:coauthVersionMax="45" xr10:uidLastSave="{00000000-0000-0000-0000-000000000000}"/>
  <bookViews>
    <workbookView xWindow="0" yWindow="460" windowWidth="21580" windowHeight="9160" tabRatio="822" activeTab="2" xr2:uid="{00000000-000D-0000-FFFF-FFFF00000000}"/>
  </bookViews>
  <sheets>
    <sheet name="Thür+TN-Liste" sheetId="1" r:id="rId1"/>
    <sheet name="bejm+TN-Liste" sheetId="3" r:id="rId2"/>
    <sheet name="TN-Liste-Ausdruck" sheetId="2" r:id="rId3"/>
    <sheet name="Hinweise" sheetId="4" r:id="rId4"/>
    <sheet name="Änderungsdoku" sheetId="5" r:id="rId5"/>
  </sheets>
  <definedNames>
    <definedName name="__xlnm.Print_Area" localSheetId="4">Änderungsdoku!$A$1:$C$23</definedName>
    <definedName name="__xlnm.Print_Area" localSheetId="0">INDIRECT('Thür+TN-Liste'!$P$2)</definedName>
    <definedName name="__xlnm.Print_Titles" localSheetId="4">Änderungsdoku!$8:$8</definedName>
    <definedName name="__xlnm.Print_Titles" localSheetId="0">'Thür+TN-Liste'!$42:$48</definedName>
    <definedName name="_xlnm.Print_Area" localSheetId="4">Änderungsdoku!$A$1:$C$23</definedName>
    <definedName name="_xlnm.Print_Area" localSheetId="1">'bejm+TN-Liste'!$A$1:$P$34</definedName>
    <definedName name="_xlnm.Print_Area" localSheetId="2">'TN-Liste-Ausdruck'!$A$1:$O$166</definedName>
    <definedName name="_xlnm.Print_Titles" localSheetId="4">Änderungsdoku!$8:$8</definedName>
    <definedName name="_xlnm.Print_Titles" localSheetId="0">'Thür+TN-Liste'!$42:$48</definedName>
    <definedName name="_xlnm.Print_Titles" localSheetId="2">'TN-Liste-Ausdruck'!$3:$8</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3" l="1"/>
  <c r="D11" i="3"/>
  <c r="C5" i="3"/>
  <c r="N37" i="3"/>
  <c r="C6" i="3"/>
  <c r="C8" i="3"/>
  <c r="F11" i="3"/>
  <c r="F12" i="3"/>
  <c r="I12" i="3"/>
  <c r="D16" i="3"/>
  <c r="A1" i="1"/>
  <c r="A2" i="1"/>
  <c r="P2" i="1"/>
  <c r="P3" i="1"/>
  <c r="G14" i="1"/>
  <c r="F21" i="1"/>
  <c r="L25" i="1"/>
  <c r="L19" i="3"/>
  <c r="M25" i="1"/>
  <c r="M19" i="3"/>
  <c r="M42" i="1"/>
  <c r="P49" i="1"/>
  <c r="P27" i="1"/>
  <c r="E27" i="1"/>
  <c r="D21" i="3"/>
  <c r="Q49" i="1"/>
  <c r="P51" i="1"/>
  <c r="Q51" i="1"/>
  <c r="P53" i="1"/>
  <c r="Q53" i="1"/>
  <c r="Q27" i="1"/>
  <c r="J27" i="1"/>
  <c r="H21" i="3"/>
  <c r="P55" i="1"/>
  <c r="Q55" i="1"/>
  <c r="P57" i="1"/>
  <c r="Q57" i="1"/>
  <c r="P59" i="1"/>
  <c r="Q59" i="1"/>
  <c r="P61" i="1"/>
  <c r="Q61" i="1"/>
  <c r="P63" i="1"/>
  <c r="Q63" i="1"/>
  <c r="P65" i="1"/>
  <c r="Q65" i="1"/>
  <c r="P67" i="1"/>
  <c r="Q67" i="1"/>
  <c r="P69" i="1"/>
  <c r="Q69" i="1"/>
  <c r="P71" i="1"/>
  <c r="Q71" i="1"/>
  <c r="P73" i="1"/>
  <c r="Q73" i="1"/>
  <c r="P75" i="1"/>
  <c r="Q75" i="1"/>
  <c r="P77" i="1"/>
  <c r="Q77" i="1"/>
  <c r="P79" i="1"/>
  <c r="Q79" i="1"/>
  <c r="P81" i="1"/>
  <c r="Q81" i="1"/>
  <c r="P83" i="1"/>
  <c r="Q83" i="1"/>
  <c r="P85" i="1"/>
  <c r="Q85" i="1"/>
  <c r="P87" i="1"/>
  <c r="Q87" i="1"/>
  <c r="P89" i="1"/>
  <c r="Q89" i="1"/>
  <c r="P91" i="1"/>
  <c r="Q91" i="1"/>
  <c r="P93" i="1"/>
  <c r="Q93" i="1"/>
  <c r="P95" i="1"/>
  <c r="Q95" i="1"/>
  <c r="P97" i="1"/>
  <c r="Q97" i="1"/>
  <c r="P99" i="1"/>
  <c r="Q99" i="1"/>
  <c r="P101" i="1"/>
  <c r="Q101" i="1"/>
  <c r="P103" i="1"/>
  <c r="Q103" i="1"/>
  <c r="P105" i="1"/>
  <c r="Q105" i="1"/>
  <c r="P107" i="1"/>
  <c r="Q107" i="1"/>
  <c r="P109" i="1"/>
  <c r="Q109" i="1"/>
  <c r="P111" i="1"/>
  <c r="Q111" i="1"/>
  <c r="P113" i="1"/>
  <c r="Q113" i="1"/>
  <c r="P115" i="1"/>
  <c r="Q115" i="1"/>
  <c r="P117" i="1"/>
  <c r="Q117" i="1"/>
  <c r="P119" i="1"/>
  <c r="Q119" i="1"/>
  <c r="P121" i="1"/>
  <c r="Q121" i="1"/>
  <c r="P123" i="1"/>
  <c r="Q123" i="1"/>
  <c r="P125" i="1"/>
  <c r="Q125" i="1"/>
  <c r="P127" i="1"/>
  <c r="Q127" i="1"/>
  <c r="P129" i="1"/>
  <c r="Q129" i="1"/>
  <c r="P131" i="1"/>
  <c r="Q131" i="1"/>
  <c r="P133" i="1"/>
  <c r="Q133" i="1"/>
  <c r="P135" i="1"/>
  <c r="Q135" i="1"/>
  <c r="P137" i="1"/>
  <c r="Q137" i="1"/>
  <c r="P139" i="1"/>
  <c r="Q139" i="1"/>
  <c r="P141" i="1"/>
  <c r="Q141" i="1"/>
  <c r="P143" i="1"/>
  <c r="Q143" i="1"/>
  <c r="P145" i="1"/>
  <c r="Q145" i="1"/>
  <c r="P147" i="1"/>
  <c r="Q147" i="1"/>
  <c r="P149" i="1"/>
  <c r="Q149" i="1"/>
  <c r="P151" i="1"/>
  <c r="Q151" i="1"/>
  <c r="P153" i="1"/>
  <c r="Q153" i="1"/>
  <c r="P155" i="1"/>
  <c r="Q155" i="1"/>
  <c r="P157" i="1"/>
  <c r="Q157" i="1"/>
  <c r="P159" i="1"/>
  <c r="Q159" i="1"/>
  <c r="P161" i="1"/>
  <c r="Q161" i="1"/>
  <c r="P163" i="1"/>
  <c r="Q163" i="1"/>
  <c r="P165" i="1"/>
  <c r="Q165" i="1"/>
  <c r="P167" i="1"/>
  <c r="Q167" i="1"/>
  <c r="P169" i="1"/>
  <c r="Q169" i="1"/>
  <c r="P171" i="1"/>
  <c r="Q171" i="1"/>
  <c r="P173" i="1"/>
  <c r="Q173" i="1"/>
  <c r="P175" i="1"/>
  <c r="Q175" i="1"/>
  <c r="P177" i="1"/>
  <c r="Q177" i="1"/>
  <c r="P179" i="1"/>
  <c r="Q179" i="1"/>
  <c r="P181" i="1"/>
  <c r="Q181" i="1"/>
  <c r="P183" i="1"/>
  <c r="Q183" i="1"/>
  <c r="P185" i="1"/>
  <c r="Q185" i="1"/>
  <c r="P187" i="1"/>
  <c r="Q187" i="1"/>
  <c r="P189" i="1"/>
  <c r="Q189" i="1"/>
  <c r="P191" i="1"/>
  <c r="Q191" i="1"/>
  <c r="P193" i="1"/>
  <c r="Q193" i="1"/>
  <c r="P195" i="1"/>
  <c r="Q195" i="1"/>
  <c r="P197" i="1"/>
  <c r="Q197" i="1"/>
  <c r="P199" i="1"/>
  <c r="Q199" i="1"/>
  <c r="P201" i="1"/>
  <c r="Q201" i="1"/>
  <c r="P203" i="1"/>
  <c r="Q203" i="1"/>
  <c r="P205" i="1"/>
  <c r="Q205" i="1"/>
  <c r="P207" i="1"/>
  <c r="Q207" i="1"/>
  <c r="P209" i="1"/>
  <c r="Q209" i="1"/>
  <c r="P211" i="1"/>
  <c r="Q211" i="1"/>
  <c r="P213" i="1"/>
  <c r="Q213" i="1"/>
  <c r="P215" i="1"/>
  <c r="Q215" i="1"/>
  <c r="P217" i="1"/>
  <c r="Q217" i="1"/>
  <c r="P219" i="1"/>
  <c r="Q219" i="1"/>
  <c r="P221" i="1"/>
  <c r="Q221" i="1"/>
  <c r="P223" i="1"/>
  <c r="Q223" i="1"/>
  <c r="P225" i="1"/>
  <c r="Q225" i="1"/>
  <c r="P227" i="1"/>
  <c r="Q227" i="1"/>
  <c r="P229" i="1"/>
  <c r="Q229" i="1"/>
  <c r="P231" i="1"/>
  <c r="Q231" i="1"/>
  <c r="P233" i="1"/>
  <c r="Q233" i="1"/>
  <c r="P235" i="1"/>
  <c r="Q235" i="1"/>
  <c r="P237" i="1"/>
  <c r="Q237" i="1"/>
  <c r="P239" i="1"/>
  <c r="Q239" i="1"/>
  <c r="P241" i="1"/>
  <c r="Q241" i="1"/>
  <c r="P243" i="1"/>
  <c r="Q243" i="1"/>
  <c r="P245" i="1"/>
  <c r="Q245" i="1"/>
  <c r="P247" i="1"/>
  <c r="Q247" i="1"/>
  <c r="P249" i="1"/>
  <c r="Q249" i="1"/>
  <c r="P251" i="1"/>
  <c r="Q251" i="1"/>
  <c r="P253" i="1"/>
  <c r="Q253" i="1"/>
  <c r="P255" i="1"/>
  <c r="Q255" i="1"/>
  <c r="P257" i="1"/>
  <c r="Q257" i="1"/>
  <c r="P259" i="1"/>
  <c r="Q259" i="1"/>
  <c r="P261" i="1"/>
  <c r="Q261" i="1"/>
  <c r="P263" i="1"/>
  <c r="Q263" i="1"/>
  <c r="P265" i="1"/>
  <c r="Q265" i="1"/>
  <c r="P267" i="1"/>
  <c r="Q267" i="1"/>
  <c r="P269" i="1"/>
  <c r="Q269" i="1"/>
  <c r="P271" i="1"/>
  <c r="Q271" i="1"/>
  <c r="P273" i="1"/>
  <c r="Q273" i="1"/>
  <c r="P275" i="1"/>
  <c r="Q275" i="1"/>
  <c r="P277" i="1"/>
  <c r="Q277" i="1"/>
  <c r="P279" i="1"/>
  <c r="Q279" i="1"/>
  <c r="P281" i="1"/>
  <c r="Q281" i="1"/>
  <c r="P283" i="1"/>
  <c r="Q283" i="1"/>
  <c r="P285" i="1"/>
  <c r="Q285" i="1"/>
  <c r="P287" i="1"/>
  <c r="Q287" i="1"/>
  <c r="P289" i="1"/>
  <c r="Q289" i="1"/>
  <c r="P291" i="1"/>
  <c r="Q291" i="1"/>
  <c r="P293" i="1"/>
  <c r="Q293" i="1"/>
  <c r="P295" i="1"/>
  <c r="Q295" i="1"/>
  <c r="P297" i="1"/>
  <c r="Q297" i="1"/>
  <c r="P299" i="1"/>
  <c r="Q299" i="1"/>
  <c r="P301" i="1"/>
  <c r="Q301" i="1"/>
  <c r="P303" i="1"/>
  <c r="Q303" i="1"/>
  <c r="P305" i="1"/>
  <c r="Q305" i="1"/>
  <c r="P307" i="1"/>
  <c r="Q307" i="1"/>
  <c r="P309" i="1"/>
  <c r="Q309" i="1"/>
  <c r="P311" i="1"/>
  <c r="Q311" i="1"/>
  <c r="P313" i="1"/>
  <c r="Q313" i="1"/>
  <c r="P315" i="1"/>
  <c r="Q315" i="1"/>
  <c r="P317" i="1"/>
  <c r="Q317" i="1"/>
  <c r="P319" i="1"/>
  <c r="Q319" i="1"/>
  <c r="P321" i="1"/>
  <c r="Q321" i="1"/>
  <c r="P323" i="1"/>
  <c r="Q323" i="1"/>
  <c r="P325" i="1"/>
  <c r="Q325" i="1"/>
  <c r="P327" i="1"/>
  <c r="Q327" i="1"/>
  <c r="P329" i="1"/>
  <c r="Q329" i="1"/>
  <c r="P331" i="1"/>
  <c r="Q331" i="1"/>
  <c r="P333" i="1"/>
  <c r="Q333" i="1"/>
  <c r="P335" i="1"/>
  <c r="Q335" i="1"/>
  <c r="P337" i="1"/>
  <c r="Q337" i="1"/>
  <c r="P339" i="1"/>
  <c r="Q339" i="1"/>
  <c r="P341" i="1"/>
  <c r="Q341" i="1"/>
  <c r="P343" i="1"/>
  <c r="Q343" i="1"/>
  <c r="P345" i="1"/>
  <c r="Q345" i="1"/>
  <c r="P347" i="1"/>
  <c r="Q347" i="1"/>
  <c r="P349" i="1"/>
  <c r="Q349" i="1"/>
  <c r="P351" i="1"/>
  <c r="Q351" i="1"/>
  <c r="P353" i="1"/>
  <c r="Q353" i="1"/>
  <c r="P355" i="1"/>
  <c r="Q355" i="1"/>
  <c r="P357" i="1"/>
  <c r="Q357" i="1"/>
  <c r="P359" i="1"/>
  <c r="Q359" i="1"/>
  <c r="P361" i="1"/>
  <c r="Q361" i="1"/>
  <c r="P363" i="1"/>
  <c r="Q363" i="1"/>
  <c r="P365" i="1"/>
  <c r="Q365" i="1"/>
  <c r="P367" i="1"/>
  <c r="Q367" i="1"/>
  <c r="P369" i="1"/>
  <c r="Q369" i="1"/>
  <c r="P371" i="1"/>
  <c r="Q371" i="1"/>
  <c r="P373" i="1"/>
  <c r="Q373" i="1"/>
  <c r="P375" i="1"/>
  <c r="Q375" i="1"/>
  <c r="P377" i="1"/>
  <c r="Q377" i="1"/>
  <c r="P379" i="1"/>
  <c r="Q379" i="1"/>
  <c r="P381" i="1"/>
  <c r="Q381" i="1"/>
  <c r="P383" i="1"/>
  <c r="Q383" i="1"/>
  <c r="P385" i="1"/>
  <c r="Q385" i="1"/>
  <c r="P387" i="1"/>
  <c r="Q387" i="1"/>
  <c r="P389" i="1"/>
  <c r="Q389" i="1"/>
  <c r="P391" i="1"/>
  <c r="Q391" i="1"/>
  <c r="P393" i="1"/>
  <c r="Q393" i="1"/>
  <c r="P395" i="1"/>
  <c r="Q395" i="1"/>
  <c r="P397" i="1"/>
  <c r="Q397" i="1"/>
  <c r="P399" i="1"/>
  <c r="Q399" i="1"/>
  <c r="P401" i="1"/>
  <c r="Q401" i="1"/>
  <c r="P403" i="1"/>
  <c r="Q403" i="1"/>
  <c r="P405" i="1"/>
  <c r="Q405" i="1"/>
  <c r="P407" i="1"/>
  <c r="Q407" i="1"/>
  <c r="P409" i="1"/>
  <c r="Q409" i="1"/>
  <c r="P411" i="1"/>
  <c r="Q411" i="1"/>
  <c r="P413" i="1"/>
  <c r="Q413" i="1"/>
  <c r="P415" i="1"/>
  <c r="Q415" i="1"/>
  <c r="P417" i="1"/>
  <c r="Q417" i="1"/>
  <c r="P419" i="1"/>
  <c r="Q419" i="1"/>
  <c r="P421" i="1"/>
  <c r="Q421" i="1"/>
  <c r="P423" i="1"/>
  <c r="Q423" i="1"/>
  <c r="P425" i="1"/>
  <c r="Q425" i="1"/>
  <c r="P427" i="1"/>
  <c r="Q427" i="1"/>
  <c r="P429" i="1"/>
  <c r="Q429" i="1"/>
  <c r="P431" i="1"/>
  <c r="Q431" i="1"/>
  <c r="P433" i="1"/>
  <c r="Q433" i="1"/>
  <c r="P435" i="1"/>
  <c r="Q435" i="1"/>
  <c r="P437" i="1"/>
  <c r="Q437" i="1"/>
  <c r="P439" i="1"/>
  <c r="Q439" i="1"/>
  <c r="P441" i="1"/>
  <c r="Q441" i="1"/>
  <c r="P443" i="1"/>
  <c r="Q443" i="1"/>
  <c r="Q26" i="1"/>
  <c r="J26" i="1"/>
  <c r="H20" i="3"/>
  <c r="P445" i="1"/>
  <c r="Q445" i="1"/>
  <c r="P447" i="1"/>
  <c r="Q447" i="1"/>
  <c r="P449" i="1"/>
  <c r="Q449" i="1"/>
  <c r="P451" i="1"/>
  <c r="Q451" i="1"/>
  <c r="P453" i="1"/>
  <c r="Q453" i="1"/>
  <c r="P455" i="1"/>
  <c r="Q455" i="1"/>
  <c r="P457" i="1"/>
  <c r="Q457" i="1"/>
  <c r="P459" i="1"/>
  <c r="Q459" i="1"/>
  <c r="P461" i="1"/>
  <c r="Q461" i="1"/>
  <c r="P463" i="1"/>
  <c r="Q463" i="1"/>
  <c r="P465" i="1"/>
  <c r="Q465" i="1"/>
  <c r="P467" i="1"/>
  <c r="Q467" i="1"/>
  <c r="P469" i="1"/>
  <c r="Q469" i="1"/>
  <c r="P471" i="1"/>
  <c r="Q471" i="1"/>
  <c r="P473" i="1"/>
  <c r="Q473" i="1"/>
  <c r="P475" i="1"/>
  <c r="Q475" i="1"/>
  <c r="P477" i="1"/>
  <c r="Q477" i="1"/>
  <c r="P479" i="1"/>
  <c r="Q479" i="1"/>
  <c r="P481" i="1"/>
  <c r="Q481" i="1"/>
  <c r="P483" i="1"/>
  <c r="Q483" i="1"/>
  <c r="P485" i="1"/>
  <c r="Q485" i="1"/>
  <c r="P487" i="1"/>
  <c r="Q487" i="1"/>
  <c r="P489" i="1"/>
  <c r="Q489" i="1"/>
  <c r="P491" i="1"/>
  <c r="Q491" i="1"/>
  <c r="P493" i="1"/>
  <c r="Q493" i="1"/>
  <c r="P495" i="1"/>
  <c r="Q495" i="1"/>
  <c r="P497" i="1"/>
  <c r="Q497" i="1"/>
  <c r="P499" i="1"/>
  <c r="Q499" i="1"/>
  <c r="P501" i="1"/>
  <c r="Q501" i="1"/>
  <c r="P503" i="1"/>
  <c r="Q503" i="1"/>
  <c r="P505" i="1"/>
  <c r="Q505" i="1"/>
  <c r="P507" i="1"/>
  <c r="Q507" i="1"/>
  <c r="P509" i="1"/>
  <c r="Q509" i="1"/>
  <c r="P511" i="1"/>
  <c r="Q511" i="1"/>
  <c r="P513" i="1"/>
  <c r="Q513" i="1"/>
  <c r="P515" i="1"/>
  <c r="Q515" i="1"/>
  <c r="P517" i="1"/>
  <c r="Q517" i="1"/>
  <c r="P519" i="1"/>
  <c r="Q519" i="1"/>
  <c r="P521" i="1"/>
  <c r="Q521" i="1"/>
  <c r="P523" i="1"/>
  <c r="Q523" i="1"/>
  <c r="P525" i="1"/>
  <c r="Q525" i="1"/>
  <c r="P527" i="1"/>
  <c r="Q527" i="1"/>
  <c r="P529" i="1"/>
  <c r="Q529" i="1"/>
  <c r="P531" i="1"/>
  <c r="Q531" i="1"/>
  <c r="P533" i="1"/>
  <c r="Q533" i="1"/>
  <c r="P535" i="1"/>
  <c r="Q535" i="1"/>
  <c r="P537" i="1"/>
  <c r="Q537" i="1"/>
  <c r="P539" i="1"/>
  <c r="Q539" i="1"/>
  <c r="P541" i="1"/>
  <c r="Q541" i="1"/>
  <c r="P543" i="1"/>
  <c r="Q543" i="1"/>
  <c r="P545" i="1"/>
  <c r="Q545" i="1"/>
  <c r="P547" i="1"/>
  <c r="Q547" i="1"/>
  <c r="P549" i="1"/>
  <c r="Q549" i="1"/>
  <c r="P551" i="1"/>
  <c r="Q551" i="1"/>
  <c r="P553" i="1"/>
  <c r="Q553" i="1"/>
  <c r="P555" i="1"/>
  <c r="Q555" i="1"/>
  <c r="P557" i="1"/>
  <c r="Q557" i="1"/>
  <c r="P559" i="1"/>
  <c r="Q559" i="1"/>
  <c r="P561" i="1"/>
  <c r="Q561" i="1"/>
  <c r="P563" i="1"/>
  <c r="Q563" i="1"/>
  <c r="P565" i="1"/>
  <c r="Q565" i="1"/>
  <c r="P567" i="1"/>
  <c r="Q567" i="1"/>
  <c r="P569" i="1"/>
  <c r="Q569" i="1"/>
  <c r="P571" i="1"/>
  <c r="Q571" i="1"/>
  <c r="P573" i="1"/>
  <c r="Q573" i="1"/>
  <c r="P575" i="1"/>
  <c r="Q575" i="1"/>
  <c r="P577" i="1"/>
  <c r="Q577" i="1"/>
  <c r="P579" i="1"/>
  <c r="Q579" i="1"/>
  <c r="P581" i="1"/>
  <c r="Q581" i="1"/>
  <c r="P583" i="1"/>
  <c r="Q583" i="1"/>
  <c r="P585" i="1"/>
  <c r="Q585" i="1"/>
  <c r="P587" i="1"/>
  <c r="Q587" i="1"/>
  <c r="P589" i="1"/>
  <c r="Q589" i="1"/>
  <c r="P591" i="1"/>
  <c r="Q591" i="1"/>
  <c r="P593" i="1"/>
  <c r="Q593" i="1"/>
  <c r="P595" i="1"/>
  <c r="Q595" i="1"/>
  <c r="P597" i="1"/>
  <c r="Q597" i="1"/>
  <c r="P599" i="1"/>
  <c r="Q599" i="1"/>
  <c r="P601" i="1"/>
  <c r="Q601" i="1"/>
  <c r="P603" i="1"/>
  <c r="Q603" i="1"/>
  <c r="P605" i="1"/>
  <c r="Q605" i="1"/>
  <c r="P607" i="1"/>
  <c r="Q607" i="1"/>
  <c r="P609" i="1"/>
  <c r="Q609" i="1"/>
  <c r="P611" i="1"/>
  <c r="Q611" i="1"/>
  <c r="P613" i="1"/>
  <c r="Q613" i="1"/>
  <c r="P615" i="1"/>
  <c r="Q615" i="1"/>
  <c r="P617" i="1"/>
  <c r="Q617" i="1"/>
  <c r="P619" i="1"/>
  <c r="Q619" i="1"/>
  <c r="P621" i="1"/>
  <c r="Q621" i="1"/>
  <c r="P623" i="1"/>
  <c r="Q623" i="1"/>
  <c r="P625" i="1"/>
  <c r="Q625" i="1"/>
  <c r="P627" i="1"/>
  <c r="Q627" i="1"/>
  <c r="P629" i="1"/>
  <c r="Q629" i="1"/>
  <c r="P631" i="1"/>
  <c r="Q631" i="1"/>
  <c r="P633" i="1"/>
  <c r="Q633" i="1"/>
  <c r="P635" i="1"/>
  <c r="Q635" i="1"/>
  <c r="P637" i="1"/>
  <c r="Q637" i="1"/>
  <c r="P639" i="1"/>
  <c r="Q639" i="1"/>
  <c r="P641" i="1"/>
  <c r="Q641" i="1"/>
  <c r="P643" i="1"/>
  <c r="Q643" i="1"/>
  <c r="P645" i="1"/>
  <c r="Q645" i="1"/>
  <c r="P647" i="1"/>
  <c r="Q647" i="1"/>
  <c r="P649" i="1"/>
  <c r="Q649" i="1"/>
  <c r="P651" i="1"/>
  <c r="Q651" i="1"/>
  <c r="P653" i="1"/>
  <c r="Q653" i="1"/>
  <c r="P655" i="1"/>
  <c r="Q655" i="1"/>
  <c r="P657" i="1"/>
  <c r="Q657" i="1"/>
  <c r="P659" i="1"/>
  <c r="Q659" i="1"/>
  <c r="P661" i="1"/>
  <c r="Q661" i="1"/>
  <c r="P663" i="1"/>
  <c r="Q663" i="1"/>
  <c r="P665" i="1"/>
  <c r="Q665" i="1"/>
  <c r="P667" i="1"/>
  <c r="Q667" i="1"/>
  <c r="P669" i="1"/>
  <c r="Q669" i="1"/>
  <c r="P671" i="1"/>
  <c r="Q671" i="1"/>
  <c r="P673" i="1"/>
  <c r="Q673" i="1"/>
  <c r="P675" i="1"/>
  <c r="Q675" i="1"/>
  <c r="P677" i="1"/>
  <c r="Q677" i="1"/>
  <c r="P679" i="1"/>
  <c r="Q679" i="1"/>
  <c r="P681" i="1"/>
  <c r="Q681" i="1"/>
  <c r="P683" i="1"/>
  <c r="Q683" i="1"/>
  <c r="P685" i="1"/>
  <c r="Q685" i="1"/>
  <c r="P687" i="1"/>
  <c r="Q687" i="1"/>
  <c r="P689" i="1"/>
  <c r="Q689" i="1"/>
  <c r="P691" i="1"/>
  <c r="Q691" i="1"/>
  <c r="P693" i="1"/>
  <c r="Q693" i="1"/>
  <c r="P695" i="1"/>
  <c r="Q695" i="1"/>
  <c r="P697" i="1"/>
  <c r="Q697" i="1"/>
  <c r="P699" i="1"/>
  <c r="Q699" i="1"/>
  <c r="P701" i="1"/>
  <c r="Q701" i="1"/>
  <c r="P703" i="1"/>
  <c r="Q703" i="1"/>
  <c r="P705" i="1"/>
  <c r="Q705" i="1"/>
  <c r="P707" i="1"/>
  <c r="Q707" i="1"/>
  <c r="P709" i="1"/>
  <c r="Q709" i="1"/>
  <c r="P711" i="1"/>
  <c r="Q711" i="1"/>
  <c r="P713" i="1"/>
  <c r="Q713" i="1"/>
  <c r="P715" i="1"/>
  <c r="Q715" i="1"/>
  <c r="P717" i="1"/>
  <c r="Q717" i="1"/>
  <c r="P719" i="1"/>
  <c r="Q719" i="1"/>
  <c r="P721" i="1"/>
  <c r="Q721" i="1"/>
  <c r="P723" i="1"/>
  <c r="Q723" i="1"/>
  <c r="P725" i="1"/>
  <c r="Q725" i="1"/>
  <c r="P727" i="1"/>
  <c r="Q727" i="1"/>
  <c r="P729" i="1"/>
  <c r="Q729" i="1"/>
  <c r="P731" i="1"/>
  <c r="Q731" i="1"/>
  <c r="P733" i="1"/>
  <c r="Q733" i="1"/>
  <c r="P735" i="1"/>
  <c r="Q735" i="1"/>
  <c r="P737" i="1"/>
  <c r="Q737" i="1"/>
  <c r="P739" i="1"/>
  <c r="Q739" i="1"/>
  <c r="P741" i="1"/>
  <c r="Q741" i="1"/>
  <c r="P743" i="1"/>
  <c r="Q743" i="1"/>
  <c r="P745" i="1"/>
  <c r="Q745" i="1"/>
  <c r="P747" i="1"/>
  <c r="Q747" i="1"/>
  <c r="P749" i="1"/>
  <c r="Q749" i="1"/>
  <c r="P751" i="1"/>
  <c r="Q751" i="1"/>
  <c r="P753" i="1"/>
  <c r="Q753" i="1"/>
  <c r="P755" i="1"/>
  <c r="Q755" i="1"/>
  <c r="P757" i="1"/>
  <c r="Q757" i="1"/>
  <c r="P759" i="1"/>
  <c r="Q759" i="1"/>
  <c r="P761" i="1"/>
  <c r="Q761" i="1"/>
  <c r="P763" i="1"/>
  <c r="Q763" i="1"/>
  <c r="P765" i="1"/>
  <c r="Q765" i="1"/>
  <c r="P767" i="1"/>
  <c r="Q767" i="1"/>
  <c r="P769" i="1"/>
  <c r="Q769" i="1"/>
  <c r="P771" i="1"/>
  <c r="Q771" i="1"/>
  <c r="P773" i="1"/>
  <c r="Q773" i="1"/>
  <c r="P775" i="1"/>
  <c r="Q775" i="1"/>
  <c r="P777" i="1"/>
  <c r="Q777" i="1"/>
  <c r="P779" i="1"/>
  <c r="Q779" i="1"/>
  <c r="P781" i="1"/>
  <c r="Q781" i="1"/>
  <c r="P783" i="1"/>
  <c r="Q783" i="1"/>
  <c r="P785" i="1"/>
  <c r="Q785" i="1"/>
  <c r="P787" i="1"/>
  <c r="Q787" i="1"/>
  <c r="P789" i="1"/>
  <c r="Q789" i="1"/>
  <c r="P791" i="1"/>
  <c r="Q791" i="1"/>
  <c r="P793" i="1"/>
  <c r="Q793" i="1"/>
  <c r="P795" i="1"/>
  <c r="Q795" i="1"/>
  <c r="P797" i="1"/>
  <c r="Q797" i="1"/>
  <c r="P799" i="1"/>
  <c r="Q799" i="1"/>
  <c r="P801" i="1"/>
  <c r="Q801" i="1"/>
  <c r="P803" i="1"/>
  <c r="Q803" i="1"/>
  <c r="P805" i="1"/>
  <c r="Q805" i="1"/>
  <c r="P807" i="1"/>
  <c r="Q807" i="1"/>
  <c r="P809" i="1"/>
  <c r="Q809" i="1"/>
  <c r="P811" i="1"/>
  <c r="Q811" i="1"/>
  <c r="P813" i="1"/>
  <c r="Q813" i="1"/>
  <c r="P815" i="1"/>
  <c r="Q815" i="1"/>
  <c r="P817" i="1"/>
  <c r="Q817" i="1"/>
  <c r="P819" i="1"/>
  <c r="Q819" i="1"/>
  <c r="P821" i="1"/>
  <c r="Q821" i="1"/>
  <c r="P823" i="1"/>
  <c r="Q823" i="1"/>
  <c r="P825" i="1"/>
  <c r="Q825" i="1"/>
  <c r="P827" i="1"/>
  <c r="Q827" i="1"/>
  <c r="P829" i="1"/>
  <c r="Q829" i="1"/>
  <c r="P831" i="1"/>
  <c r="Q831" i="1"/>
  <c r="P833" i="1"/>
  <c r="Q833" i="1"/>
  <c r="P835" i="1"/>
  <c r="Q835" i="1"/>
  <c r="P837" i="1"/>
  <c r="Q837" i="1"/>
  <c r="P839" i="1"/>
  <c r="Q839" i="1"/>
  <c r="P841" i="1"/>
  <c r="Q841" i="1"/>
  <c r="P843" i="1"/>
  <c r="Q843" i="1"/>
  <c r="P845" i="1"/>
  <c r="Q845" i="1"/>
  <c r="P847" i="1"/>
  <c r="Q847" i="1"/>
  <c r="P849" i="1"/>
  <c r="Q849" i="1"/>
  <c r="P851" i="1"/>
  <c r="Q851" i="1"/>
  <c r="P853" i="1"/>
  <c r="Q853" i="1"/>
  <c r="P855" i="1"/>
  <c r="Q855" i="1"/>
  <c r="P857" i="1"/>
  <c r="Q857" i="1"/>
  <c r="P859" i="1"/>
  <c r="Q859" i="1"/>
  <c r="P861" i="1"/>
  <c r="Q861" i="1"/>
  <c r="P863" i="1"/>
  <c r="Q863" i="1"/>
  <c r="P865" i="1"/>
  <c r="Q865" i="1"/>
  <c r="P867" i="1"/>
  <c r="Q867" i="1"/>
  <c r="P869" i="1"/>
  <c r="Q869" i="1"/>
  <c r="P871" i="1"/>
  <c r="Q871" i="1"/>
  <c r="P873" i="1"/>
  <c r="Q873" i="1"/>
  <c r="P875" i="1"/>
  <c r="Q875" i="1"/>
  <c r="P877" i="1"/>
  <c r="Q877" i="1"/>
  <c r="P879" i="1"/>
  <c r="Q879" i="1"/>
  <c r="P881" i="1"/>
  <c r="Q881" i="1"/>
  <c r="P883" i="1"/>
  <c r="Q883" i="1"/>
  <c r="P885" i="1"/>
  <c r="Q885" i="1"/>
  <c r="P887" i="1"/>
  <c r="Q887" i="1"/>
  <c r="P889" i="1"/>
  <c r="Q889" i="1"/>
  <c r="P891" i="1"/>
  <c r="Q891" i="1"/>
  <c r="P893" i="1"/>
  <c r="Q893" i="1"/>
  <c r="P895" i="1"/>
  <c r="Q895" i="1"/>
  <c r="P897" i="1"/>
  <c r="Q897" i="1"/>
  <c r="P899" i="1"/>
  <c r="Q899" i="1"/>
  <c r="P901" i="1"/>
  <c r="Q901" i="1"/>
  <c r="P903" i="1"/>
  <c r="Q903" i="1"/>
  <c r="P905" i="1"/>
  <c r="Q905" i="1"/>
  <c r="P907" i="1"/>
  <c r="Q907" i="1"/>
  <c r="P909" i="1"/>
  <c r="Q909" i="1"/>
  <c r="P911" i="1"/>
  <c r="Q911" i="1"/>
  <c r="P913" i="1"/>
  <c r="Q913" i="1"/>
  <c r="P915" i="1"/>
  <c r="Q915" i="1"/>
  <c r="P917" i="1"/>
  <c r="Q917" i="1"/>
  <c r="P919" i="1"/>
  <c r="Q919" i="1"/>
  <c r="P921" i="1"/>
  <c r="Q921" i="1"/>
  <c r="P923" i="1"/>
  <c r="Q923" i="1"/>
  <c r="P925" i="1"/>
  <c r="Q925" i="1"/>
  <c r="P927" i="1"/>
  <c r="Q927" i="1"/>
  <c r="P929" i="1"/>
  <c r="Q929" i="1"/>
  <c r="P931" i="1"/>
  <c r="Q931" i="1"/>
  <c r="P933" i="1"/>
  <c r="Q933" i="1"/>
  <c r="P935" i="1"/>
  <c r="Q935" i="1"/>
  <c r="P937" i="1"/>
  <c r="Q937" i="1"/>
  <c r="P939" i="1"/>
  <c r="Q939" i="1"/>
  <c r="P941" i="1"/>
  <c r="Q941" i="1"/>
  <c r="P943" i="1"/>
  <c r="Q943" i="1"/>
  <c r="P945" i="1"/>
  <c r="Q945" i="1"/>
  <c r="P947" i="1"/>
  <c r="Q947" i="1"/>
  <c r="P949" i="1"/>
  <c r="Q949" i="1"/>
  <c r="P951" i="1"/>
  <c r="Q951" i="1"/>
  <c r="P953" i="1"/>
  <c r="Q953" i="1"/>
  <c r="P955" i="1"/>
  <c r="Q955" i="1"/>
  <c r="P957" i="1"/>
  <c r="Q957" i="1"/>
  <c r="P959" i="1"/>
  <c r="Q959" i="1"/>
  <c r="P961" i="1"/>
  <c r="Q961" i="1"/>
  <c r="P963" i="1"/>
  <c r="Q963" i="1"/>
  <c r="P965" i="1"/>
  <c r="Q965" i="1"/>
  <c r="P967" i="1"/>
  <c r="Q967" i="1"/>
  <c r="P969" i="1"/>
  <c r="Q969" i="1"/>
  <c r="P971" i="1"/>
  <c r="Q971" i="1"/>
  <c r="P973" i="1"/>
  <c r="Q973" i="1"/>
  <c r="P975" i="1"/>
  <c r="Q975" i="1"/>
  <c r="P977" i="1"/>
  <c r="Q977" i="1"/>
  <c r="P979" i="1"/>
  <c r="Q979" i="1"/>
  <c r="P981" i="1"/>
  <c r="Q981" i="1"/>
  <c r="P983" i="1"/>
  <c r="Q983" i="1"/>
  <c r="P985" i="1"/>
  <c r="Q985" i="1"/>
  <c r="P987" i="1"/>
  <c r="Q987" i="1"/>
  <c r="P989" i="1"/>
  <c r="Q989" i="1"/>
  <c r="P991" i="1"/>
  <c r="Q991" i="1"/>
  <c r="P993" i="1"/>
  <c r="Q993" i="1"/>
  <c r="P995" i="1"/>
  <c r="Q995" i="1"/>
  <c r="P997" i="1"/>
  <c r="Q997" i="1"/>
  <c r="P999" i="1"/>
  <c r="Q999" i="1"/>
  <c r="P1001" i="1"/>
  <c r="Q1001" i="1"/>
  <c r="P1003" i="1"/>
  <c r="Q1003" i="1"/>
  <c r="P1005" i="1"/>
  <c r="Q1005" i="1"/>
  <c r="P1007" i="1"/>
  <c r="Q1007" i="1"/>
  <c r="P1009" i="1"/>
  <c r="Q1009" i="1"/>
  <c r="P1011" i="1"/>
  <c r="Q1011" i="1"/>
  <c r="P1013" i="1"/>
  <c r="Q1013" i="1"/>
  <c r="P1015" i="1"/>
  <c r="Q1015" i="1"/>
  <c r="P1017" i="1"/>
  <c r="Q1017" i="1"/>
  <c r="P1019" i="1"/>
  <c r="Q1019" i="1"/>
  <c r="P1021" i="1"/>
  <c r="Q1021" i="1"/>
  <c r="P1023" i="1"/>
  <c r="Q1023" i="1"/>
  <c r="P1025" i="1"/>
  <c r="Q1025" i="1"/>
  <c r="P1027" i="1"/>
  <c r="Q1027" i="1"/>
  <c r="P1029" i="1"/>
  <c r="Q1029" i="1"/>
  <c r="P1031" i="1"/>
  <c r="Q1031" i="1"/>
  <c r="P1033" i="1"/>
  <c r="Q1033" i="1"/>
  <c r="P1035" i="1"/>
  <c r="Q1035" i="1"/>
  <c r="P1037" i="1"/>
  <c r="Q1037" i="1"/>
  <c r="P1039" i="1"/>
  <c r="Q1039" i="1"/>
  <c r="P1041" i="1"/>
  <c r="Q1041" i="1"/>
  <c r="P1043" i="1"/>
  <c r="Q1043" i="1"/>
  <c r="P1045" i="1"/>
  <c r="Q1045" i="1"/>
  <c r="P1047" i="1"/>
  <c r="Q1047" i="1"/>
  <c r="Q28" i="1"/>
  <c r="J28" i="1"/>
  <c r="H22" i="3"/>
  <c r="P28" i="1"/>
  <c r="E28" i="1"/>
  <c r="D22" i="3"/>
  <c r="P26" i="1"/>
  <c r="E26" i="1"/>
  <c r="D20" i="3"/>
  <c r="Q25" i="1"/>
  <c r="J25" i="1"/>
  <c r="P25" i="1"/>
  <c r="E25" i="1"/>
  <c r="E29" i="1"/>
  <c r="D23" i="3"/>
  <c r="D19" i="3"/>
  <c r="H19" i="3"/>
  <c r="J29" i="1"/>
  <c r="H23" i="3"/>
</calcChain>
</file>

<file path=xl/sharedStrings.xml><?xml version="1.0" encoding="utf-8"?>
<sst xmlns="http://schemas.openxmlformats.org/spreadsheetml/2006/main" count="139" uniqueCount="94">
  <si>
    <t>Druckbereich</t>
  </si>
  <si>
    <t>Hinweis: Gemäß Richtlinie können junge Menschen gefördert werden. Bei internationalen Maßnahmen beträgt das Mindestalter 12 Jahre.</t>
  </si>
  <si>
    <t xml:space="preserve">Aktenzeichen: </t>
  </si>
  <si>
    <t>Veranstaltung:</t>
  </si>
  <si>
    <t>Thema:</t>
  </si>
  <si>
    <t>Ort:</t>
  </si>
  <si>
    <t>Zeitraum von:</t>
  </si>
  <si>
    <t>Datum:</t>
  </si>
  <si>
    <t>Uhrzeit:</t>
  </si>
  <si>
    <t>Zeitraum bis:</t>
  </si>
  <si>
    <t>Anzahl Tage insgesamt:</t>
  </si>
  <si>
    <t>Zusammenfassung und Bestätigungen</t>
  </si>
  <si>
    <t>Anzahl beigefügter Unterschriftslisten:</t>
  </si>
  <si>
    <t>Geschlecht</t>
  </si>
  <si>
    <t>Anzahl
Teilnehmende</t>
  </si>
  <si>
    <t>Alter</t>
  </si>
  <si>
    <t>Anzahl
Tage</t>
  </si>
  <si>
    <t>Anzahl
Übernach-
tungen</t>
  </si>
  <si>
    <t>männlich</t>
  </si>
  <si>
    <t>unter 14 jährige</t>
  </si>
  <si>
    <t>weiblich</t>
  </si>
  <si>
    <t>14 - 17 jährige</t>
  </si>
  <si>
    <t>inter/divers</t>
  </si>
  <si>
    <t>18 - 26 jährige</t>
  </si>
  <si>
    <t>keine Angabe</t>
  </si>
  <si>
    <t>über 26 jährige</t>
  </si>
  <si>
    <t>Summe</t>
  </si>
  <si>
    <t>Die Teilnahme der genannten Personen und die Dauer ihrer Anwesenheit wird bestätigt.</t>
  </si>
  <si>
    <t xml:space="preserve">Weiterhin wird bestätigt, dass alle Teilnehmenden der Veranstaltung über die Förderung des Vorhabens durch 
das Land Thüringen und über den Inhalt der "Datenschutzerklärung Förderverfahren“ der GFAW informiert wurden. </t>
  </si>
  <si>
    <t>zur "Datenschutzerklärung Förderverfahren"</t>
  </si>
  <si>
    <t>https://www.gfaw-thueringen.de/fpf/2060s</t>
  </si>
  <si>
    <t>Unterschrift der Leiterin/des Leiters der Verantstaltung</t>
  </si>
  <si>
    <t>lfd.
Nr.</t>
  </si>
  <si>
    <t>Name, Vorname</t>
  </si>
  <si>
    <t>Nationalität
bei internat.
Maßnahmen</t>
  </si>
  <si>
    <r>
      <t xml:space="preserve">Geschlecht
</t>
    </r>
    <r>
      <rPr>
        <i/>
        <sz val="8"/>
        <color indexed="30"/>
        <rFont val="Arial"/>
        <family val="2"/>
        <charset val="1"/>
      </rPr>
      <t>männlich
weiblich
inter/divers
keine Angabe</t>
    </r>
  </si>
  <si>
    <r>
      <t xml:space="preserve">Funktion in der Jugendhilfe
</t>
    </r>
    <r>
      <rPr>
        <i/>
        <sz val="8"/>
        <color indexed="30"/>
        <rFont val="Arial"/>
        <family val="2"/>
        <charset val="1"/>
      </rPr>
      <t xml:space="preserve">Bei Personen ab 27 Jahre bitte 
angeben! (z. B. Gruppenleiter, 
Vorstand, Hauptamtlicher)
</t>
    </r>
  </si>
  <si>
    <t>Ich bestätige meine Teilnahme
an der Veranstaltung wie folgt:</t>
  </si>
  <si>
    <t>PLZ</t>
  </si>
  <si>
    <t>Bundesland/Landkreis/kreisfreie Stadt</t>
  </si>
  <si>
    <t>Tage</t>
  </si>
  <si>
    <t>Übernach-
tungen</t>
  </si>
  <si>
    <t>Unterschrift</t>
  </si>
  <si>
    <t>Teilnehmendenliste Kinder- und Jugendförderplan der EKM</t>
  </si>
  <si>
    <t>Aktenzeichen</t>
  </si>
  <si>
    <t>Träger / Veranstalter</t>
  </si>
  <si>
    <t>Veranstaltung</t>
  </si>
  <si>
    <t>Thema</t>
  </si>
  <si>
    <t>Ort</t>
  </si>
  <si>
    <t>Konfirmandenrüstzeiten (KO)</t>
  </si>
  <si>
    <t>Kinder- und Jugendfreizeiten (KJF,</t>
  </si>
  <si>
    <t>Zeitraum von</t>
  </si>
  <si>
    <t xml:space="preserve">Datum </t>
  </si>
  <si>
    <t xml:space="preserve">Uhrzeit </t>
  </si>
  <si>
    <t>außerschulische Jugendbildung)</t>
  </si>
  <si>
    <t>Zeitraum bis</t>
  </si>
  <si>
    <t xml:space="preserve">Anzahl Tage insgesamt </t>
  </si>
  <si>
    <t>Ausbildung von Ehrenamtlichen (EA)</t>
  </si>
  <si>
    <t>Zusammenfassung</t>
  </si>
  <si>
    <t xml:space="preserve">Anzahl Unterschriftslisten </t>
  </si>
  <si>
    <t xml:space="preserve"> Seiten</t>
  </si>
  <si>
    <t>Anzahl Teinehmende</t>
  </si>
  <si>
    <t xml:space="preserve">Die Teilnahme der genannten Personen und die Dauer ihrer Anwesenheit wird bestätigt. </t>
  </si>
  <si>
    <t>Ebenfalls wird bestätigt, dass die Teilnehmenden über die Förderung durch den bejm und</t>
  </si>
  <si>
    <t>die Verwendung der Daten entsprechend dem Datenschutzgesetz der EKM informiert sind.</t>
  </si>
  <si>
    <t xml:space="preserve">Mehr dazu unter: </t>
  </si>
  <si>
    <t xml:space="preserve">www.bejm-online.de/datenschutz </t>
  </si>
  <si>
    <t>Unterschrift der Leiterin / des Leiters</t>
  </si>
  <si>
    <t>Hinweise zum Ausfüllen der Teilnehmendenlisten</t>
  </si>
  <si>
    <t>Die Teilnehmendenliste ist uns für die Förderung aus dem Landesjugendförderplan Thüringen zugesendet worden und muss in dem Falle verwendet werden. Um die Handhabung der Listen zu vereinfachen, haben wir uns entschlossen, die Teilnehmendenlisten zu vereinheitlichen. Deshalb sind alle in diesen Fällen notwendigen Vordrucke in einer Datei enthalten. Sie sind in den verschiedenen Dateiblättern, die in Excel unten angezeigt werden.</t>
  </si>
  <si>
    <t>Die Angaben der Teilnehmenden sind auf dem Hintergrund des Datenschutzes  geändert worden.</t>
  </si>
  <si>
    <t>Deshalb bitten wir darum, die folgenden Hinweise unbedingt zu beachten:</t>
  </si>
  <si>
    <t>Änderungsdokumentation</t>
  </si>
  <si>
    <t>Teilnehmendenliste Landesjugendförderplan</t>
  </si>
  <si>
    <t>Version</t>
  </si>
  <si>
    <t>Datum</t>
  </si>
  <si>
    <t>Beschreibung der Änderung</t>
  </si>
  <si>
    <t>V 1.0</t>
  </si>
  <si>
    <t>Ersterstellung</t>
  </si>
  <si>
    <t xml:space="preserve"> </t>
  </si>
  <si>
    <t>Summe aller Übernachtungen</t>
  </si>
  <si>
    <t>Summe aller TN-Tage*</t>
  </si>
  <si>
    <t>* Hier wird die Summe aller TN-Tage dargestellt, d.h. wenn 10 TN 2 Tage dabei waren sind es 20 Tage.</t>
  </si>
  <si>
    <t>** Hier wird die Summe aller Übernachtiungen dargestellt, d.h. wenn 10 TN 1 Übernachtung hattten sind es 10 Übernachtungen.</t>
  </si>
  <si>
    <t>Die Liste verwenden, wenn nicht digital ausgefüllt wird.</t>
  </si>
  <si>
    <t>Maßnahme:</t>
  </si>
  <si>
    <t>von:</t>
  </si>
  <si>
    <t>bis:</t>
  </si>
  <si>
    <t>jdfJV</t>
  </si>
  <si>
    <t>ACHTUNG: Die Verwendung anderer TN-Listen ist möglich, z.B. bei der gleichzeitigen Abrechnung in Landkreisen. Bei Verwendung von Thüringer Fördermitteln ist die TN-Liste verbindlich. Bitte hier zunächst das Arbeitsblatt "Thür+TN-Liste" ausfüllen. In diesem Fall werden fast alle Daten in Zeile 5-23 automatisch übertragen.</t>
  </si>
  <si>
    <r>
      <t>2.</t>
    </r>
    <r>
      <rPr>
        <sz val="7"/>
        <rFont val="Times New Roman"/>
        <family val="1"/>
        <charset val="1"/>
      </rPr>
      <t xml:space="preserve">        </t>
    </r>
    <r>
      <rPr>
        <sz val="12"/>
        <rFont val="Calibri"/>
        <family val="2"/>
        <charset val="1"/>
      </rPr>
      <t xml:space="preserve">Wenn die </t>
    </r>
    <r>
      <rPr>
        <b/>
        <sz val="12"/>
        <rFont val="Calibri"/>
        <family val="2"/>
        <charset val="1"/>
      </rPr>
      <t>Daten der Teilnehmenden elektronisch</t>
    </r>
    <r>
      <rPr>
        <sz val="12"/>
        <rFont val="Calibri"/>
        <family val="2"/>
        <charset val="1"/>
      </rPr>
      <t xml:space="preserve"> eingetragen wurden, wird im ersten Blatt die Zusammenfassungen automatisch angezeigt. Beim Ausfüllen der TN-Liste öffnen sich automatisch weitere Seiten. Die Teilnehmenden müssen dann nur noch im Ausdruck unterschreiben.</t>
    </r>
  </si>
  <si>
    <r>
      <t>3.</t>
    </r>
    <r>
      <rPr>
        <sz val="7"/>
        <rFont val="Times New Roman"/>
        <family val="1"/>
        <charset val="1"/>
      </rPr>
      <t xml:space="preserve">        </t>
    </r>
    <r>
      <rPr>
        <sz val="12"/>
        <rFont val="Calibri"/>
        <family val="2"/>
        <charset val="1"/>
      </rPr>
      <t xml:space="preserve">Wenn die </t>
    </r>
    <r>
      <rPr>
        <b/>
        <sz val="12"/>
        <rFont val="Calibri"/>
        <family val="2"/>
        <charset val="1"/>
      </rPr>
      <t>Daten der Teilnehmenden per Hand</t>
    </r>
    <r>
      <rPr>
        <sz val="12"/>
        <rFont val="Calibri"/>
        <family val="2"/>
        <charset val="1"/>
      </rPr>
      <t xml:space="preserve"> auf ausgedrucktem Papier eingetragen werden, müssen die Ergebnisse selbst errechnet und in das entsprechende Deckblatt eingetragen werden, das geht z.T. auch nur per Hand auf Papier. </t>
    </r>
  </si>
  <si>
    <r>
      <t>4.</t>
    </r>
    <r>
      <rPr>
        <sz val="7"/>
        <rFont val="Times New Roman"/>
        <family val="1"/>
        <charset val="1"/>
      </rPr>
      <t xml:space="preserve">        </t>
    </r>
    <r>
      <rPr>
        <sz val="12"/>
        <rFont val="Calibri"/>
        <family val="2"/>
        <charset val="1"/>
      </rPr>
      <t xml:space="preserve">Bitte für die </t>
    </r>
    <r>
      <rPr>
        <b/>
        <sz val="12"/>
        <rFont val="Calibri"/>
        <family val="2"/>
        <charset val="1"/>
      </rPr>
      <t>Verwendungsnachweisführung immer das richtige Deckblatt und alle Listen</t>
    </r>
    <r>
      <rPr>
        <sz val="12"/>
        <rFont val="Calibri"/>
        <family val="2"/>
        <charset val="1"/>
      </rPr>
      <t xml:space="preserve"> mit den Teilnehmenden mitgeben. Wird </t>
    </r>
    <r>
      <rPr>
        <b/>
        <sz val="12"/>
        <rFont val="Calibri"/>
        <family val="2"/>
        <charset val="1"/>
      </rPr>
      <t>aus beiden Förderung</t>
    </r>
    <r>
      <rPr>
        <sz val="12"/>
        <rFont val="Calibri"/>
        <family val="2"/>
        <charset val="1"/>
      </rPr>
      <t xml:space="preserve"> beantragt, </t>
    </r>
    <r>
      <rPr>
        <b/>
        <sz val="12"/>
        <rFont val="Calibri"/>
        <family val="2"/>
        <charset val="1"/>
      </rPr>
      <t>bitte beide</t>
    </r>
    <r>
      <rPr>
        <sz val="12"/>
        <rFont val="Calibri"/>
        <family val="2"/>
        <charset val="1"/>
      </rPr>
      <t xml:space="preserve"> ausgefüllte </t>
    </r>
    <r>
      <rPr>
        <b/>
        <sz val="12"/>
        <rFont val="Calibri"/>
        <family val="2"/>
        <charset val="1"/>
      </rPr>
      <t>Deckblätter</t>
    </r>
    <r>
      <rPr>
        <sz val="12"/>
        <rFont val="Calibri"/>
        <family val="2"/>
        <charset val="1"/>
      </rPr>
      <t xml:space="preserve"> mitsenden. Bei elektronischer Zusendung muss alles an den richtigen Stellen eingetragen werden. </t>
    </r>
  </si>
  <si>
    <r>
      <rPr>
        <b/>
        <sz val="12"/>
        <rFont val="Calibri"/>
        <family val="2"/>
      </rPr>
      <t>1. Inanspruchnahme von Mitteln des kirchlichen Jugendplanes (Arbeitsblatt ("bejm+TN-Liste")</t>
    </r>
    <r>
      <rPr>
        <sz val="12"/>
        <rFont val="Calibri"/>
        <family val="2"/>
        <charset val="1"/>
      </rPr>
      <t xml:space="preserve">
Diese ist zu verwenden, wenn kirchliche Mittel in Anspruch genommen werden sollen. 
Die Form der TN-Liste ist nicht zwingend. D.h., wenn andere Fördermittel in Anspruch genommen werden, können auch die dort vorgeschriebenen Listen verwendet werden. 
Die Angaben im Kopfbogen müssen ausgefüllt werden. Sollten Mittel des Thüringer Förderplans verwendet werden, muss </t>
    </r>
    <r>
      <rPr>
        <b/>
        <sz val="12"/>
        <rFont val="Calibri"/>
        <family val="2"/>
      </rPr>
      <t>erst das Arbeitsblatt "Thür+TN-Liste"</t>
    </r>
    <r>
      <rPr>
        <sz val="12"/>
        <rFont val="Calibri"/>
        <family val="2"/>
        <charset val="1"/>
      </rPr>
      <t xml:space="preserve"> ausgefüllt werden. Die notwendigen Angaben für die kirchlichen Fördermittel werden dann automatisch in das Arbeitsblatt "bejm+TN-Liste" übertragen.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</si>
</sst>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1]_-;\-* #,##0.00\ [$€-1]_-;_-* \-??\ [$€-1]_-"/>
    <numFmt numFmtId="165" formatCode="h:mm;@"/>
    <numFmt numFmtId="166" formatCode="#,##0.0"/>
    <numFmt numFmtId="167" formatCode="#,##0.0;\-#,##0.0"/>
    <numFmt numFmtId="168" formatCode="0.0"/>
    <numFmt numFmtId="169" formatCode="00000"/>
    <numFmt numFmtId="170" formatCode="dd/mm/yy;@"/>
  </numFmts>
  <fonts count="36" x14ac:knownFonts="1">
    <font>
      <sz val="10"/>
      <name val="Arial"/>
      <family val="2"/>
    </font>
    <font>
      <sz val="10"/>
      <name val="Arial Unicode MS"/>
      <family val="2"/>
    </font>
    <font>
      <sz val="9"/>
      <name val="Arial"/>
      <family val="2"/>
      <charset val="1"/>
    </font>
    <font>
      <sz val="10"/>
      <name val="Arial"/>
      <family val="2"/>
      <charset val="1"/>
    </font>
    <font>
      <b/>
      <sz val="12"/>
      <name val="Arial"/>
      <family val="2"/>
      <charset val="1"/>
    </font>
    <font>
      <sz val="9"/>
      <color indexed="10"/>
      <name val="Arial"/>
      <family val="2"/>
      <charset val="1"/>
    </font>
    <font>
      <i/>
      <sz val="8"/>
      <name val="Arial"/>
      <family val="2"/>
      <charset val="1"/>
    </font>
    <font>
      <i/>
      <sz val="8"/>
      <color indexed="30"/>
      <name val="Arial"/>
      <family val="2"/>
      <charset val="1"/>
    </font>
    <font>
      <b/>
      <sz val="9"/>
      <name val="Arial"/>
      <family val="2"/>
      <charset val="1"/>
    </font>
    <font>
      <sz val="8"/>
      <name val="Arial"/>
      <family val="2"/>
      <charset val="1"/>
    </font>
    <font>
      <i/>
      <sz val="9"/>
      <name val="Arial"/>
      <family val="2"/>
      <charset val="1"/>
    </font>
    <font>
      <u/>
      <sz val="9"/>
      <color indexed="12"/>
      <name val="Arial"/>
      <family val="2"/>
      <charset val="1"/>
    </font>
    <font>
      <u/>
      <sz val="10"/>
      <color indexed="12"/>
      <name val="Arial"/>
      <family val="2"/>
      <charset val="1"/>
    </font>
    <font>
      <u/>
      <sz val="9"/>
      <name val="Arial"/>
      <family val="2"/>
      <charset val="1"/>
    </font>
    <font>
      <sz val="7"/>
      <name val="Arial"/>
      <family val="2"/>
      <charset val="1"/>
    </font>
    <font>
      <b/>
      <sz val="14"/>
      <name val="Arial"/>
      <family val="2"/>
      <charset val="1"/>
    </font>
    <font>
      <sz val="12"/>
      <name val="Arial"/>
      <family val="2"/>
      <charset val="1"/>
    </font>
    <font>
      <sz val="11"/>
      <name val="Arial"/>
      <family val="2"/>
      <charset val="1"/>
    </font>
    <font>
      <b/>
      <sz val="10"/>
      <name val="Arial"/>
      <family val="2"/>
      <charset val="1"/>
    </font>
    <font>
      <b/>
      <sz val="12"/>
      <name val="Calibri"/>
      <family val="2"/>
      <charset val="1"/>
    </font>
    <font>
      <sz val="12"/>
      <name val="Calibri"/>
      <family val="2"/>
      <charset val="1"/>
    </font>
    <font>
      <b/>
      <i/>
      <sz val="12"/>
      <name val="Calibri"/>
      <family val="2"/>
      <charset val="1"/>
    </font>
    <font>
      <sz val="7"/>
      <name val="Times New Roman"/>
      <family val="1"/>
      <charset val="1"/>
    </font>
    <font>
      <sz val="11"/>
      <name val="Calibri"/>
      <family val="2"/>
      <charset val="1"/>
    </font>
    <font>
      <b/>
      <sz val="20"/>
      <name val="Arial"/>
      <family val="2"/>
      <charset val="1"/>
    </font>
    <font>
      <b/>
      <sz val="16"/>
      <name val="Arial"/>
      <family val="2"/>
      <charset val="1"/>
    </font>
    <font>
      <i/>
      <sz val="9"/>
      <color indexed="23"/>
      <name val="Arial"/>
      <family val="2"/>
      <charset val="1"/>
    </font>
    <font>
      <sz val="12"/>
      <name val="Calibri"/>
      <family val="2"/>
    </font>
    <font>
      <b/>
      <sz val="12"/>
      <name val="Arial"/>
      <family val="2"/>
    </font>
    <font>
      <i/>
      <sz val="12"/>
      <name val="Arial"/>
      <family val="2"/>
    </font>
    <font>
      <b/>
      <i/>
      <sz val="12"/>
      <name val="Arial"/>
      <family val="2"/>
    </font>
    <font>
      <sz val="12"/>
      <name val="Arial"/>
      <family val="2"/>
    </font>
    <font>
      <b/>
      <sz val="12"/>
      <name val="Calibri"/>
      <family val="2"/>
    </font>
    <font>
      <b/>
      <sz val="10"/>
      <color rgb="FFFF0000"/>
      <name val="Arial"/>
      <family val="2"/>
    </font>
    <font>
      <sz val="10"/>
      <color rgb="FF000000"/>
      <name val="Arial"/>
      <family val="2"/>
    </font>
    <font>
      <sz val="12"/>
      <color rgb="FF000000"/>
      <name val="Calibri"/>
      <family val="2"/>
    </font>
  </fonts>
  <fills count="6">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indexed="26"/>
        <bgColor indexed="43"/>
      </patternFill>
    </fill>
    <fill>
      <patternFill patternType="solid">
        <fgColor indexed="31"/>
        <bgColor indexed="22"/>
      </patternFill>
    </fill>
  </fills>
  <borders count="47">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style="thin">
        <color indexed="8"/>
      </left>
      <right/>
      <top/>
      <bottom/>
      <diagonal/>
    </border>
    <border>
      <left/>
      <right style="double">
        <color indexed="8"/>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double">
        <color indexed="8"/>
      </left>
      <right/>
      <top/>
      <bottom style="double">
        <color indexed="8"/>
      </bottom>
      <diagonal/>
    </border>
    <border>
      <left/>
      <right/>
      <top/>
      <bottom style="double">
        <color indexed="8"/>
      </bottom>
      <diagonal/>
    </border>
    <border>
      <left/>
      <right/>
      <top style="thin">
        <color indexed="8"/>
      </top>
      <bottom style="double">
        <color indexed="8"/>
      </bottom>
      <diagonal/>
    </border>
    <border>
      <left/>
      <right style="double">
        <color indexed="8"/>
      </right>
      <top/>
      <bottom style="double">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thin">
        <color indexed="8"/>
      </top>
      <bottom style="thin">
        <color indexed="8"/>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style="thin">
        <color indexed="8"/>
      </top>
      <bottom/>
      <diagonal/>
    </border>
    <border>
      <left style="thin">
        <color indexed="8"/>
      </left>
      <right style="hair">
        <color indexed="8"/>
      </right>
      <top style="hair">
        <color indexed="8"/>
      </top>
      <bottom style="thin">
        <color indexed="8"/>
      </bottom>
      <diagonal/>
    </border>
    <border>
      <left style="thin">
        <color indexed="8"/>
      </left>
      <right style="thin">
        <color indexed="8"/>
      </right>
      <top/>
      <bottom style="thin">
        <color indexed="8"/>
      </bottom>
      <diagonal/>
    </border>
    <border>
      <left/>
      <right/>
      <top/>
      <bottom style="double">
        <color indexed="23"/>
      </bottom>
      <diagonal/>
    </border>
    <border>
      <left/>
      <right/>
      <top style="double">
        <color indexed="23"/>
      </top>
      <bottom/>
      <diagonal/>
    </border>
  </borders>
  <cellStyleXfs count="6">
    <xf numFmtId="0" fontId="0" fillId="0" borderId="0"/>
    <xf numFmtId="164" fontId="1" fillId="0" borderId="0" applyFill="0" applyBorder="0" applyAlignment="0" applyProtection="0"/>
    <xf numFmtId="0" fontId="12" fillId="0" borderId="0" applyNumberFormat="0" applyFill="0" applyBorder="0" applyAlignment="0" applyProtection="0"/>
    <xf numFmtId="0" fontId="2" fillId="0" borderId="0"/>
    <xf numFmtId="0" fontId="3" fillId="0" borderId="0"/>
    <xf numFmtId="0" fontId="3" fillId="0" borderId="0"/>
  </cellStyleXfs>
  <cellXfs count="170">
    <xf numFmtId="0" fontId="0" fillId="0" borderId="0" xfId="0"/>
    <xf numFmtId="0" fontId="2" fillId="0" borderId="0" xfId="0" applyFont="1" applyAlignment="1" applyProtection="1">
      <alignment vertical="center"/>
      <protection hidden="1"/>
    </xf>
    <xf numFmtId="0" fontId="4" fillId="0" borderId="0" xfId="0" applyFont="1" applyAlignment="1" applyProtection="1">
      <alignment vertical="center"/>
      <protection hidden="1"/>
    </xf>
    <xf numFmtId="0" fontId="5" fillId="0" borderId="0" xfId="0" applyFont="1" applyAlignment="1" applyProtection="1">
      <alignment vertical="center"/>
      <protection hidden="1"/>
    </xf>
    <xf numFmtId="0" fontId="2" fillId="0" borderId="0" xfId="0" applyFont="1" applyAlignment="1" applyProtection="1">
      <alignment horizontal="right" vertical="center"/>
      <protection hidden="1"/>
    </xf>
    <xf numFmtId="0" fontId="2" fillId="2" borderId="0" xfId="0" applyFont="1" applyFill="1" applyAlignment="1" applyProtection="1">
      <alignment horizontal="left" vertical="center" indent="1"/>
      <protection hidden="1"/>
    </xf>
    <xf numFmtId="0" fontId="2" fillId="2" borderId="0" xfId="0" applyFont="1" applyFill="1" applyAlignment="1" applyProtection="1">
      <alignment horizontal="right" vertical="center" indent="1"/>
      <protection hidden="1"/>
    </xf>
    <xf numFmtId="0" fontId="6" fillId="0" borderId="0" xfId="0" applyFont="1" applyAlignment="1" applyProtection="1">
      <alignment vertical="center"/>
      <protection hidden="1"/>
    </xf>
    <xf numFmtId="0" fontId="7" fillId="0" borderId="0" xfId="0" applyFont="1" applyAlignment="1" applyProtection="1">
      <alignment horizontal="left" vertical="center"/>
      <protection hidden="1"/>
    </xf>
    <xf numFmtId="0" fontId="6" fillId="0" borderId="0" xfId="0" applyFont="1" applyAlignment="1" applyProtection="1">
      <alignment horizontal="right"/>
      <protection hidden="1"/>
    </xf>
    <xf numFmtId="0" fontId="6" fillId="0" borderId="0" xfId="0" applyFont="1" applyAlignment="1" applyProtection="1">
      <alignment horizontal="right" vertical="top"/>
      <protection hidden="1"/>
    </xf>
    <xf numFmtId="0" fontId="2" fillId="3" borderId="1" xfId="0" applyFont="1" applyFill="1" applyBorder="1" applyAlignment="1" applyProtection="1">
      <alignment vertical="center"/>
      <protection hidden="1"/>
    </xf>
    <xf numFmtId="0" fontId="2" fillId="3" borderId="2" xfId="0" applyFont="1" applyFill="1" applyBorder="1" applyAlignment="1" applyProtection="1">
      <alignment vertical="center"/>
      <protection hidden="1"/>
    </xf>
    <xf numFmtId="0" fontId="6" fillId="3" borderId="3" xfId="0" applyFont="1" applyFill="1" applyBorder="1" applyAlignment="1" applyProtection="1">
      <alignment horizontal="right" vertical="top"/>
      <protection hidden="1"/>
    </xf>
    <xf numFmtId="0" fontId="2" fillId="3" borderId="4" xfId="0" applyFont="1" applyFill="1" applyBorder="1" applyAlignment="1" applyProtection="1">
      <alignment horizontal="left" vertical="center" indent="1"/>
      <protection hidden="1"/>
    </xf>
    <xf numFmtId="0" fontId="2" fillId="3" borderId="0" xfId="0" applyFont="1" applyFill="1" applyAlignment="1" applyProtection="1">
      <alignment vertical="center"/>
      <protection hidden="1"/>
    </xf>
    <xf numFmtId="0" fontId="2" fillId="3" borderId="5" xfId="0" applyFont="1" applyFill="1" applyBorder="1" applyAlignment="1" applyProtection="1">
      <alignment vertical="center"/>
      <protection hidden="1"/>
    </xf>
    <xf numFmtId="0" fontId="6" fillId="3" borderId="6" xfId="0" applyFont="1" applyFill="1" applyBorder="1" applyAlignment="1" applyProtection="1">
      <alignment horizontal="right" vertical="top"/>
      <protection hidden="1"/>
    </xf>
    <xf numFmtId="0" fontId="2" fillId="3" borderId="4" xfId="0" applyFont="1" applyFill="1" applyBorder="1" applyAlignment="1" applyProtection="1">
      <alignment vertical="center"/>
      <protection hidden="1"/>
    </xf>
    <xf numFmtId="0" fontId="2" fillId="3" borderId="7" xfId="0" applyFont="1" applyFill="1" applyBorder="1" applyAlignment="1" applyProtection="1">
      <alignment vertical="center"/>
      <protection hidden="1"/>
    </xf>
    <xf numFmtId="0" fontId="2" fillId="3" borderId="6" xfId="0" applyFont="1" applyFill="1" applyBorder="1" applyAlignment="1" applyProtection="1">
      <alignment vertical="center"/>
      <protection hidden="1"/>
    </xf>
    <xf numFmtId="0" fontId="2" fillId="3" borderId="0" xfId="0" applyFont="1" applyFill="1" applyAlignment="1" applyProtection="1">
      <alignment horizontal="left" vertical="center" indent="1"/>
      <protection hidden="1"/>
    </xf>
    <xf numFmtId="0" fontId="2" fillId="0" borderId="8" xfId="0" applyFont="1" applyBorder="1" applyAlignment="1" applyProtection="1">
      <alignment horizontal="left" vertical="center" indent="1"/>
      <protection hidden="1"/>
    </xf>
    <xf numFmtId="14" fontId="2" fillId="4" borderId="9" xfId="0" applyNumberFormat="1" applyFont="1" applyFill="1" applyBorder="1" applyAlignment="1" applyProtection="1">
      <alignment horizontal="center" vertical="center"/>
      <protection locked="0"/>
    </xf>
    <xf numFmtId="165" fontId="2" fillId="4" borderId="8" xfId="0" applyNumberFormat="1" applyFont="1" applyFill="1" applyBorder="1" applyAlignment="1" applyProtection="1">
      <alignment horizontal="center" vertical="center"/>
      <protection locked="0"/>
    </xf>
    <xf numFmtId="0" fontId="7" fillId="3" borderId="0" xfId="0" applyFont="1" applyFill="1" applyAlignment="1" applyProtection="1">
      <alignment horizontal="left" vertical="center" indent="1"/>
      <protection hidden="1"/>
    </xf>
    <xf numFmtId="0" fontId="2" fillId="3" borderId="10" xfId="0" applyFont="1" applyFill="1" applyBorder="1" applyAlignment="1" applyProtection="1">
      <alignment vertical="center"/>
      <protection hidden="1"/>
    </xf>
    <xf numFmtId="0" fontId="2" fillId="3" borderId="11" xfId="0" applyFont="1" applyFill="1" applyBorder="1" applyAlignment="1" applyProtection="1">
      <alignment vertical="center"/>
      <protection hidden="1"/>
    </xf>
    <xf numFmtId="166" fontId="2" fillId="4" borderId="8" xfId="0" applyNumberFormat="1" applyFont="1" applyFill="1" applyBorder="1" applyAlignment="1" applyProtection="1">
      <alignment horizontal="right" vertical="center" indent="1"/>
      <protection locked="0"/>
    </xf>
    <xf numFmtId="0" fontId="2" fillId="3" borderId="12" xfId="0" applyFont="1" applyFill="1" applyBorder="1" applyAlignment="1" applyProtection="1">
      <alignment vertical="center"/>
      <protection hidden="1"/>
    </xf>
    <xf numFmtId="0" fontId="2" fillId="3" borderId="13" xfId="0" applyFont="1" applyFill="1" applyBorder="1" applyAlignment="1" applyProtection="1">
      <alignment vertical="center"/>
      <protection hidden="1"/>
    </xf>
    <xf numFmtId="0" fontId="2" fillId="3" borderId="14" xfId="0" applyFont="1" applyFill="1" applyBorder="1" applyAlignment="1" applyProtection="1">
      <alignment vertical="center"/>
      <protection hidden="1"/>
    </xf>
    <xf numFmtId="0" fontId="2" fillId="3" borderId="15" xfId="0" applyFont="1" applyFill="1" applyBorder="1" applyAlignment="1" applyProtection="1">
      <alignment vertical="center"/>
      <protection hidden="1"/>
    </xf>
    <xf numFmtId="0" fontId="8" fillId="3" borderId="16" xfId="0" applyFont="1" applyFill="1" applyBorder="1" applyAlignment="1" applyProtection="1">
      <alignment horizontal="left" vertical="center" indent="1"/>
      <protection hidden="1"/>
    </xf>
    <xf numFmtId="0" fontId="2" fillId="3" borderId="17" xfId="0" applyFont="1" applyFill="1" applyBorder="1" applyAlignment="1" applyProtection="1">
      <alignment vertical="center"/>
      <protection hidden="1"/>
    </xf>
    <xf numFmtId="0" fontId="2" fillId="3" borderId="5" xfId="0" applyFont="1" applyFill="1" applyBorder="1" applyAlignment="1" applyProtection="1">
      <alignment horizontal="left" vertical="center" indent="1"/>
      <protection hidden="1"/>
    </xf>
    <xf numFmtId="37" fontId="2" fillId="4" borderId="8" xfId="0" applyNumberFormat="1" applyFont="1" applyFill="1" applyBorder="1" applyAlignment="1" applyProtection="1">
      <alignment horizontal="right" vertical="center" indent="1"/>
      <protection locked="0"/>
    </xf>
    <xf numFmtId="0" fontId="2" fillId="0" borderId="18" xfId="0" applyFont="1" applyBorder="1" applyAlignment="1" applyProtection="1">
      <alignment horizontal="left" vertical="center" indent="1"/>
      <protection hidden="1"/>
    </xf>
    <xf numFmtId="0" fontId="2" fillId="0" borderId="19" xfId="0" applyFont="1" applyBorder="1" applyAlignment="1" applyProtection="1">
      <alignment vertical="center"/>
      <protection hidden="1"/>
    </xf>
    <xf numFmtId="37" fontId="2" fillId="0" borderId="20" xfId="0" applyNumberFormat="1" applyFont="1" applyBorder="1" applyAlignment="1" applyProtection="1">
      <alignment horizontal="right" vertical="center" indent="1"/>
      <protection hidden="1"/>
    </xf>
    <xf numFmtId="0" fontId="2" fillId="0" borderId="19" xfId="0" applyFont="1" applyBorder="1" applyAlignment="1" applyProtection="1">
      <alignment horizontal="left" vertical="center" indent="1"/>
      <protection hidden="1"/>
    </xf>
    <xf numFmtId="167" fontId="8" fillId="0" borderId="8" xfId="0" applyNumberFormat="1" applyFont="1" applyBorder="1" applyAlignment="1" applyProtection="1">
      <alignment horizontal="right" vertical="center" indent="1"/>
      <protection hidden="1"/>
    </xf>
    <xf numFmtId="37" fontId="8" fillId="0" borderId="8" xfId="0" applyNumberFormat="1" applyFont="1" applyBorder="1" applyAlignment="1" applyProtection="1">
      <alignment horizontal="right" vertical="center" indent="1"/>
      <protection hidden="1"/>
    </xf>
    <xf numFmtId="0" fontId="2" fillId="0" borderId="21" xfId="0" applyFont="1" applyBorder="1" applyAlignment="1" applyProtection="1">
      <alignment horizontal="left" vertical="center" indent="1"/>
      <protection hidden="1"/>
    </xf>
    <xf numFmtId="0" fontId="2" fillId="0" borderId="22" xfId="0" applyFont="1" applyBorder="1" applyAlignment="1" applyProtection="1">
      <alignment vertical="center"/>
      <protection hidden="1"/>
    </xf>
    <xf numFmtId="37" fontId="2" fillId="0" borderId="23" xfId="0" applyNumberFormat="1" applyFont="1" applyBorder="1" applyAlignment="1" applyProtection="1">
      <alignment horizontal="right" vertical="center" indent="1"/>
      <protection hidden="1"/>
    </xf>
    <xf numFmtId="0" fontId="2" fillId="0" borderId="22" xfId="0" applyFont="1" applyBorder="1" applyAlignment="1" applyProtection="1">
      <alignment horizontal="left" vertical="center" indent="1"/>
      <protection hidden="1"/>
    </xf>
    <xf numFmtId="0" fontId="2" fillId="0" borderId="24" xfId="0" applyFont="1" applyBorder="1" applyAlignment="1" applyProtection="1">
      <alignment horizontal="left" vertical="center" indent="1"/>
      <protection hidden="1"/>
    </xf>
    <xf numFmtId="0" fontId="2" fillId="0" borderId="25" xfId="0" applyFont="1" applyBorder="1" applyAlignment="1" applyProtection="1">
      <alignment vertical="center"/>
      <protection hidden="1"/>
    </xf>
    <xf numFmtId="37" fontId="2" fillId="0" borderId="26" xfId="0" applyNumberFormat="1" applyFont="1" applyBorder="1" applyAlignment="1" applyProtection="1">
      <alignment horizontal="right" vertical="center" indent="1"/>
      <protection hidden="1"/>
    </xf>
    <xf numFmtId="0" fontId="2" fillId="0" borderId="25" xfId="0" applyFont="1" applyBorder="1" applyAlignment="1" applyProtection="1">
      <alignment horizontal="left" vertical="center" indent="1"/>
      <protection hidden="1"/>
    </xf>
    <xf numFmtId="0" fontId="8" fillId="0" borderId="9" xfId="0" applyFont="1" applyBorder="1" applyAlignment="1" applyProtection="1">
      <alignment horizontal="left" vertical="center" indent="1"/>
      <protection hidden="1"/>
    </xf>
    <xf numFmtId="0" fontId="8" fillId="0" borderId="27" xfId="0" applyFont="1" applyBorder="1" applyAlignment="1" applyProtection="1">
      <alignment vertical="center"/>
      <protection hidden="1"/>
    </xf>
    <xf numFmtId="0" fontId="2" fillId="3" borderId="0" xfId="0" applyFont="1" applyFill="1" applyAlignment="1" applyProtection="1">
      <alignment vertical="center" wrapText="1"/>
      <protection hidden="1"/>
    </xf>
    <xf numFmtId="0" fontId="2" fillId="0" borderId="28" xfId="0" applyFont="1" applyBorder="1" applyAlignment="1" applyProtection="1">
      <alignment vertical="center"/>
      <protection hidden="1"/>
    </xf>
    <xf numFmtId="0" fontId="2" fillId="0" borderId="29" xfId="0" applyFont="1" applyBorder="1" applyAlignment="1" applyProtection="1">
      <alignment vertical="center"/>
      <protection hidden="1"/>
    </xf>
    <xf numFmtId="0" fontId="2" fillId="0" borderId="30" xfId="0" applyFont="1" applyBorder="1" applyAlignment="1" applyProtection="1">
      <alignment vertical="center"/>
      <protection hidden="1"/>
    </xf>
    <xf numFmtId="0" fontId="10" fillId="0" borderId="31" xfId="4" applyFont="1" applyBorder="1" applyAlignment="1" applyProtection="1">
      <alignment horizontal="left" vertical="center" indent="1"/>
      <protection hidden="1"/>
    </xf>
    <xf numFmtId="0" fontId="10" fillId="0" borderId="0" xfId="4" applyFont="1" applyAlignment="1" applyProtection="1">
      <alignment horizontal="left" vertical="center" indent="1"/>
      <protection hidden="1"/>
    </xf>
    <xf numFmtId="0" fontId="10" fillId="0" borderId="32" xfId="4" applyFont="1" applyBorder="1" applyAlignment="1" applyProtection="1">
      <alignment horizontal="left" vertical="center" indent="1"/>
      <protection hidden="1"/>
    </xf>
    <xf numFmtId="0" fontId="10" fillId="3" borderId="0" xfId="4" applyFont="1" applyFill="1" applyAlignment="1" applyProtection="1">
      <alignment horizontal="left" vertical="center" indent="1"/>
      <protection hidden="1"/>
    </xf>
    <xf numFmtId="0" fontId="11" fillId="0" borderId="31" xfId="2" applyFont="1" applyFill="1" applyBorder="1" applyAlignment="1" applyProtection="1">
      <alignment horizontal="left" vertical="center" indent="1"/>
      <protection hidden="1"/>
    </xf>
    <xf numFmtId="0" fontId="13" fillId="0" borderId="0" xfId="2" applyFont="1" applyFill="1" applyBorder="1" applyAlignment="1" applyProtection="1">
      <alignment horizontal="left" vertical="center" indent="1"/>
      <protection hidden="1"/>
    </xf>
    <xf numFmtId="0" fontId="13" fillId="0" borderId="32" xfId="2" applyFont="1" applyFill="1" applyBorder="1" applyAlignment="1" applyProtection="1">
      <alignment horizontal="left" vertical="center" indent="1"/>
      <protection hidden="1"/>
    </xf>
    <xf numFmtId="0" fontId="13" fillId="3" borderId="0" xfId="2" applyFont="1" applyFill="1" applyBorder="1" applyAlignment="1" applyProtection="1">
      <alignment horizontal="left" vertical="center" indent="1"/>
      <protection hidden="1"/>
    </xf>
    <xf numFmtId="0" fontId="12" fillId="0" borderId="31" xfId="2" applyFill="1" applyBorder="1" applyAlignment="1" applyProtection="1">
      <alignment horizontal="left" vertical="center" wrapText="1" indent="1"/>
      <protection hidden="1"/>
    </xf>
    <xf numFmtId="0" fontId="12" fillId="0" borderId="0" xfId="2" applyFill="1" applyBorder="1" applyAlignment="1" applyProtection="1">
      <alignment horizontal="left" vertical="center" wrapText="1" indent="1"/>
      <protection hidden="1"/>
    </xf>
    <xf numFmtId="0" fontId="12" fillId="0" borderId="32" xfId="2" applyFill="1" applyBorder="1" applyAlignment="1" applyProtection="1">
      <alignment horizontal="left" vertical="center" wrapText="1" indent="1"/>
      <protection hidden="1"/>
    </xf>
    <xf numFmtId="0" fontId="12" fillId="3" borderId="0" xfId="2" applyFill="1" applyBorder="1" applyAlignment="1" applyProtection="1">
      <alignment horizontal="left" vertical="center" wrapText="1" indent="1"/>
      <protection hidden="1"/>
    </xf>
    <xf numFmtId="0" fontId="2" fillId="0" borderId="33" xfId="4" applyFont="1" applyBorder="1" applyAlignment="1" applyProtection="1">
      <alignment vertical="center"/>
      <protection hidden="1"/>
    </xf>
    <xf numFmtId="0" fontId="2" fillId="0" borderId="34" xfId="0" applyFont="1" applyBorder="1" applyAlignment="1" applyProtection="1">
      <alignment vertical="center"/>
      <protection hidden="1"/>
    </xf>
    <xf numFmtId="0" fontId="2" fillId="0" borderId="35" xfId="0" applyFont="1" applyBorder="1" applyAlignment="1" applyProtection="1">
      <alignment vertical="center"/>
      <protection hidden="1"/>
    </xf>
    <xf numFmtId="0" fontId="14" fillId="3" borderId="0" xfId="0" applyFont="1" applyFill="1" applyAlignment="1" applyProtection="1">
      <alignment vertical="center"/>
      <protection hidden="1"/>
    </xf>
    <xf numFmtId="0" fontId="2" fillId="3" borderId="0" xfId="0" applyFont="1" applyFill="1" applyAlignment="1" applyProtection="1">
      <alignment horizontal="right" vertical="center" indent="1"/>
      <protection hidden="1"/>
    </xf>
    <xf numFmtId="0" fontId="2" fillId="3" borderId="36" xfId="0" applyFont="1" applyFill="1" applyBorder="1" applyAlignment="1" applyProtection="1">
      <alignment horizontal="left" vertical="center" indent="1"/>
      <protection hidden="1"/>
    </xf>
    <xf numFmtId="0" fontId="2" fillId="3" borderId="37" xfId="0" applyFont="1" applyFill="1" applyBorder="1" applyAlignment="1" applyProtection="1">
      <alignment vertical="center"/>
      <protection hidden="1"/>
    </xf>
    <xf numFmtId="0" fontId="2" fillId="3" borderId="38" xfId="0" applyFont="1" applyFill="1" applyBorder="1" applyAlignment="1" applyProtection="1">
      <alignment vertical="center"/>
      <protection hidden="1"/>
    </xf>
    <xf numFmtId="0" fontId="10" fillId="0" borderId="0" xfId="0" applyFont="1" applyAlignment="1" applyProtection="1">
      <alignment horizontal="left" vertical="center"/>
      <protection hidden="1"/>
    </xf>
    <xf numFmtId="169" fontId="2" fillId="4" borderId="24" xfId="0" applyNumberFormat="1" applyFont="1" applyFill="1" applyBorder="1" applyAlignment="1" applyProtection="1">
      <alignment horizontal="left" vertical="center" indent="1"/>
      <protection locked="0"/>
    </xf>
    <xf numFmtId="0" fontId="15" fillId="0" borderId="0" xfId="0" applyFont="1"/>
    <xf numFmtId="0" fontId="15" fillId="3" borderId="0" xfId="0" applyFont="1" applyFill="1"/>
    <xf numFmtId="0" fontId="0" fillId="3" borderId="0" xfId="0" applyFill="1"/>
    <xf numFmtId="0" fontId="3" fillId="3" borderId="0" xfId="0" applyFont="1" applyFill="1"/>
    <xf numFmtId="0" fontId="16" fillId="3" borderId="0" xfId="0" applyFont="1" applyFill="1" applyProtection="1">
      <protection locked="0"/>
    </xf>
    <xf numFmtId="0" fontId="0" fillId="4" borderId="9" xfId="0" applyFill="1" applyBorder="1" applyProtection="1">
      <protection locked="0"/>
    </xf>
    <xf numFmtId="0" fontId="17" fillId="3" borderId="39" xfId="0" applyFont="1" applyFill="1" applyBorder="1"/>
    <xf numFmtId="0" fontId="0" fillId="3" borderId="39" xfId="0" applyFill="1" applyBorder="1"/>
    <xf numFmtId="0" fontId="0" fillId="3" borderId="27" xfId="0" applyFill="1" applyBorder="1"/>
    <xf numFmtId="0" fontId="0" fillId="3" borderId="8" xfId="0" applyFill="1" applyBorder="1"/>
    <xf numFmtId="0" fontId="0" fillId="4" borderId="16" xfId="0" applyFill="1" applyBorder="1" applyProtection="1">
      <protection locked="0"/>
    </xf>
    <xf numFmtId="0" fontId="17" fillId="3" borderId="7" xfId="0" applyFont="1" applyFill="1" applyBorder="1"/>
    <xf numFmtId="0" fontId="0" fillId="3" borderId="7" xfId="0" applyFill="1" applyBorder="1"/>
    <xf numFmtId="0" fontId="0" fillId="3" borderId="17" xfId="0" applyFill="1" applyBorder="1"/>
    <xf numFmtId="0" fontId="3" fillId="3" borderId="0" xfId="0" applyFont="1" applyFill="1" applyAlignment="1">
      <alignment horizontal="right"/>
    </xf>
    <xf numFmtId="14" fontId="16" fillId="4" borderId="8" xfId="0" applyNumberFormat="1" applyFont="1" applyFill="1" applyBorder="1" applyProtection="1">
      <protection locked="0"/>
    </xf>
    <xf numFmtId="165" fontId="16" fillId="4" borderId="8" xfId="0" applyNumberFormat="1" applyFont="1" applyFill="1" applyBorder="1" applyProtection="1">
      <protection locked="0"/>
    </xf>
    <xf numFmtId="0" fontId="17" fillId="3" borderId="0" xfId="0" applyFont="1" applyFill="1"/>
    <xf numFmtId="0" fontId="0" fillId="4" borderId="36" xfId="0" applyFill="1" applyBorder="1" applyProtection="1">
      <protection locked="0"/>
    </xf>
    <xf numFmtId="0" fontId="17" fillId="3" borderId="37" xfId="0" applyFont="1" applyFill="1" applyBorder="1"/>
    <xf numFmtId="0" fontId="0" fillId="3" borderId="37" xfId="0" applyFill="1" applyBorder="1"/>
    <xf numFmtId="0" fontId="0" fillId="3" borderId="38" xfId="0" applyFill="1" applyBorder="1"/>
    <xf numFmtId="1" fontId="16" fillId="4" borderId="8" xfId="0" applyNumberFormat="1" applyFont="1" applyFill="1" applyBorder="1" applyAlignment="1" applyProtection="1">
      <alignment horizontal="center"/>
      <protection locked="0"/>
    </xf>
    <xf numFmtId="1" fontId="17" fillId="3" borderId="0" xfId="0" applyNumberFormat="1" applyFont="1" applyFill="1" applyAlignment="1">
      <alignment horizontal="center"/>
    </xf>
    <xf numFmtId="0" fontId="4" fillId="3" borderId="0" xfId="0" applyFont="1" applyFill="1"/>
    <xf numFmtId="0" fontId="18" fillId="3" borderId="0" xfId="0" applyFont="1" applyFill="1"/>
    <xf numFmtId="0" fontId="12" fillId="0" borderId="0" xfId="2" applyFont="1" applyFill="1" applyBorder="1" applyAlignment="1" applyProtection="1"/>
    <xf numFmtId="0" fontId="0" fillId="4" borderId="0" xfId="0" applyFill="1" applyProtection="1">
      <protection locked="0"/>
    </xf>
    <xf numFmtId="0" fontId="0" fillId="4" borderId="37" xfId="0" applyFill="1" applyBorder="1" applyProtection="1">
      <protection locked="0"/>
    </xf>
    <xf numFmtId="0" fontId="3" fillId="0" borderId="0" xfId="0" applyFont="1"/>
    <xf numFmtId="0" fontId="4" fillId="0" borderId="0" xfId="0" applyFont="1"/>
    <xf numFmtId="0" fontId="19" fillId="0" borderId="0" xfId="0" applyFont="1"/>
    <xf numFmtId="0" fontId="20" fillId="0" borderId="0" xfId="0" applyFont="1" applyAlignment="1">
      <alignment wrapText="1"/>
    </xf>
    <xf numFmtId="0" fontId="21" fillId="0" borderId="0" xfId="0" applyFont="1" applyAlignment="1">
      <alignment vertical="center" wrapText="1"/>
    </xf>
    <xf numFmtId="0" fontId="20" fillId="0" borderId="0" xfId="0" applyFont="1" applyAlignment="1">
      <alignment vertical="center" wrapText="1"/>
    </xf>
    <xf numFmtId="0" fontId="23" fillId="0" borderId="0" xfId="0" applyFont="1" applyAlignment="1">
      <alignment vertical="center" wrapText="1"/>
    </xf>
    <xf numFmtId="0" fontId="2" fillId="0" borderId="0" xfId="3" applyAlignment="1" applyProtection="1">
      <alignment vertical="center"/>
      <protection hidden="1"/>
    </xf>
    <xf numFmtId="0" fontId="2" fillId="0" borderId="0" xfId="3" applyAlignment="1" applyProtection="1">
      <alignment horizontal="center" vertical="center"/>
      <protection hidden="1"/>
    </xf>
    <xf numFmtId="0" fontId="8" fillId="5" borderId="40" xfId="3" applyFont="1" applyFill="1" applyBorder="1" applyAlignment="1" applyProtection="1">
      <alignment horizontal="center" vertical="center"/>
      <protection hidden="1"/>
    </xf>
    <xf numFmtId="0" fontId="8" fillId="5" borderId="40" xfId="3" applyFont="1" applyFill="1" applyBorder="1" applyAlignment="1" applyProtection="1">
      <alignment horizontal="left" vertical="center" indent="1"/>
      <protection hidden="1"/>
    </xf>
    <xf numFmtId="170" fontId="2" fillId="0" borderId="40" xfId="5" applyNumberFormat="1" applyFont="1" applyBorder="1" applyAlignment="1" applyProtection="1">
      <alignment horizontal="left" vertical="center" indent="1"/>
      <protection hidden="1"/>
    </xf>
    <xf numFmtId="170" fontId="2" fillId="0" borderId="40" xfId="5" applyNumberFormat="1" applyFont="1" applyBorder="1" applyAlignment="1" applyProtection="1">
      <alignment horizontal="center" vertical="center"/>
      <protection hidden="1"/>
    </xf>
    <xf numFmtId="0" fontId="2" fillId="0" borderId="40" xfId="5" applyFont="1" applyBorder="1" applyAlignment="1" applyProtection="1">
      <alignment horizontal="left" vertical="center" wrapText="1" indent="1"/>
      <protection hidden="1"/>
    </xf>
    <xf numFmtId="170" fontId="26" fillId="0" borderId="40" xfId="5" applyNumberFormat="1" applyFont="1" applyBorder="1" applyAlignment="1" applyProtection="1">
      <alignment horizontal="left" vertical="center" indent="1"/>
      <protection hidden="1"/>
    </xf>
    <xf numFmtId="170" fontId="2" fillId="0" borderId="40" xfId="3" applyNumberFormat="1" applyBorder="1" applyAlignment="1" applyProtection="1">
      <alignment horizontal="center" vertical="center"/>
      <protection hidden="1"/>
    </xf>
    <xf numFmtId="0" fontId="2" fillId="0" borderId="40" xfId="3" applyBorder="1" applyAlignment="1" applyProtection="1">
      <alignment horizontal="left" vertical="center" wrapText="1" indent="1"/>
      <protection hidden="1"/>
    </xf>
    <xf numFmtId="170" fontId="26" fillId="0" borderId="40" xfId="3" applyNumberFormat="1" applyFont="1" applyBorder="1" applyAlignment="1" applyProtection="1">
      <alignment horizontal="left" vertical="center" indent="1"/>
      <protection hidden="1"/>
    </xf>
    <xf numFmtId="0" fontId="3" fillId="3" borderId="0" xfId="0" applyFont="1" applyFill="1" applyAlignment="1">
      <alignment horizontal="right" wrapText="1"/>
    </xf>
    <xf numFmtId="0" fontId="18" fillId="3" borderId="0" xfId="0" applyFont="1" applyFill="1" applyAlignment="1">
      <alignment wrapText="1"/>
    </xf>
    <xf numFmtId="0" fontId="18" fillId="3" borderId="0" xfId="0" applyFont="1" applyFill="1" applyAlignment="1">
      <alignment horizontal="right" wrapText="1"/>
    </xf>
    <xf numFmtId="0" fontId="28" fillId="0" borderId="0" xfId="0" applyFont="1" applyAlignment="1" applyProtection="1">
      <alignment vertical="center"/>
      <protection hidden="1"/>
    </xf>
    <xf numFmtId="0" fontId="29" fillId="0" borderId="0" xfId="0" applyFont="1" applyAlignment="1" applyProtection="1">
      <alignment horizontal="left" vertical="center"/>
      <protection hidden="1"/>
    </xf>
    <xf numFmtId="0" fontId="30" fillId="0" borderId="0" xfId="0" applyFont="1" applyAlignment="1" applyProtection="1">
      <alignment horizontal="left" vertical="center"/>
      <protection hidden="1"/>
    </xf>
    <xf numFmtId="0" fontId="31" fillId="0" borderId="0" xfId="0" applyFont="1"/>
    <xf numFmtId="0" fontId="27" fillId="0" borderId="0" xfId="0" applyFont="1" applyAlignment="1">
      <alignment vertical="center" wrapText="1"/>
    </xf>
    <xf numFmtId="0" fontId="9" fillId="3" borderId="8" xfId="0" applyFont="1" applyFill="1" applyBorder="1" applyAlignment="1" applyProtection="1">
      <alignment horizontal="center" vertical="center" wrapText="1"/>
      <protection hidden="1"/>
    </xf>
    <xf numFmtId="0" fontId="2" fillId="3" borderId="0" xfId="0" applyFont="1" applyFill="1" applyBorder="1" applyAlignment="1" applyProtection="1">
      <alignment vertical="center" wrapText="1"/>
      <protection hidden="1"/>
    </xf>
    <xf numFmtId="0" fontId="2" fillId="4" borderId="0" xfId="0" applyFont="1" applyFill="1" applyBorder="1" applyAlignment="1" applyProtection="1">
      <alignment vertical="center"/>
      <protection locked="0"/>
    </xf>
    <xf numFmtId="0" fontId="2" fillId="4" borderId="37" xfId="0" applyFont="1" applyFill="1" applyBorder="1" applyAlignment="1" applyProtection="1">
      <alignment vertical="center"/>
      <protection locked="0"/>
    </xf>
    <xf numFmtId="1" fontId="6" fillId="0" borderId="0" xfId="0" applyNumberFormat="1" applyFont="1" applyBorder="1" applyAlignment="1" applyProtection="1">
      <alignment horizontal="right" vertical="center"/>
      <protection hidden="1"/>
    </xf>
    <xf numFmtId="1" fontId="8" fillId="4" borderId="8" xfId="0" applyNumberFormat="1" applyFont="1" applyFill="1" applyBorder="1" applyAlignment="1" applyProtection="1">
      <alignment horizontal="left" vertical="center" indent="1"/>
      <protection locked="0"/>
    </xf>
    <xf numFmtId="0" fontId="2" fillId="4" borderId="8" xfId="0" applyFont="1" applyFill="1" applyBorder="1" applyAlignment="1" applyProtection="1">
      <alignment horizontal="left" vertical="center" indent="1"/>
      <protection locked="0"/>
    </xf>
    <xf numFmtId="0" fontId="2" fillId="0" borderId="9" xfId="0" applyFont="1" applyBorder="1" applyAlignment="1" applyProtection="1">
      <alignment horizontal="right" vertical="center" indent="1"/>
      <protection hidden="1"/>
    </xf>
    <xf numFmtId="0" fontId="2" fillId="3" borderId="8" xfId="0" applyFont="1" applyFill="1" applyBorder="1" applyAlignment="1" applyProtection="1">
      <alignment horizontal="left" vertical="center" indent="1"/>
      <protection hidden="1"/>
    </xf>
    <xf numFmtId="168" fontId="2" fillId="4" borderId="8" xfId="0" applyNumberFormat="1" applyFont="1" applyFill="1" applyBorder="1" applyAlignment="1" applyProtection="1">
      <alignment horizontal="right" vertical="center" indent="1"/>
      <protection locked="0"/>
    </xf>
    <xf numFmtId="3" fontId="2" fillId="4" borderId="27" xfId="0" applyNumberFormat="1" applyFont="1" applyFill="1" applyBorder="1" applyAlignment="1" applyProtection="1">
      <alignment horizontal="right" vertical="center" indent="1"/>
      <protection locked="0"/>
    </xf>
    <xf numFmtId="0" fontId="2" fillId="0" borderId="8" xfId="0" applyFont="1" applyBorder="1" applyAlignment="1" applyProtection="1">
      <alignment horizontal="center" vertical="center"/>
      <protection hidden="1"/>
    </xf>
    <xf numFmtId="49" fontId="2" fillId="4" borderId="41" xfId="0" applyNumberFormat="1" applyFont="1" applyFill="1" applyBorder="1" applyAlignment="1" applyProtection="1">
      <alignment horizontal="left" vertical="center" wrapText="1" indent="1"/>
      <protection locked="0"/>
    </xf>
    <xf numFmtId="0" fontId="2" fillId="4" borderId="8" xfId="0" applyFont="1" applyFill="1" applyBorder="1" applyAlignment="1" applyProtection="1">
      <alignment horizontal="center" vertical="center" wrapText="1"/>
      <protection locked="0"/>
    </xf>
    <xf numFmtId="49" fontId="2" fillId="4" borderId="42" xfId="0" applyNumberFormat="1" applyFont="1" applyFill="1" applyBorder="1" applyAlignment="1" applyProtection="1">
      <alignment horizontal="left" vertical="center" wrapText="1" indent="1"/>
      <protection locked="0"/>
    </xf>
    <xf numFmtId="49" fontId="2" fillId="4" borderId="8" xfId="0" applyNumberFormat="1" applyFont="1" applyFill="1" applyBorder="1" applyAlignment="1" applyProtection="1">
      <alignment horizontal="center" vertical="center" wrapText="1"/>
      <protection locked="0"/>
    </xf>
    <xf numFmtId="1" fontId="2" fillId="4" borderId="8" xfId="0" applyNumberFormat="1" applyFont="1" applyFill="1" applyBorder="1" applyAlignment="1" applyProtection="1">
      <alignment horizontal="right" vertical="center" indent="1"/>
      <protection locked="0"/>
    </xf>
    <xf numFmtId="49" fontId="2" fillId="4" borderId="8" xfId="0" applyNumberFormat="1" applyFont="1" applyFill="1" applyBorder="1" applyAlignment="1" applyProtection="1">
      <alignment horizontal="center" vertical="center"/>
      <protection locked="0"/>
    </xf>
    <xf numFmtId="49" fontId="2" fillId="4" borderId="8" xfId="0" applyNumberFormat="1" applyFont="1" applyFill="1" applyBorder="1" applyAlignment="1" applyProtection="1">
      <alignment horizontal="left" vertical="center" wrapText="1" indent="1"/>
      <protection locked="0"/>
    </xf>
    <xf numFmtId="0" fontId="9" fillId="3" borderId="42" xfId="0" applyFont="1" applyFill="1" applyBorder="1" applyAlignment="1" applyProtection="1">
      <alignment horizontal="center" vertical="center" wrapText="1"/>
      <protection hidden="1"/>
    </xf>
    <xf numFmtId="0" fontId="9" fillId="3" borderId="43" xfId="0" applyFont="1" applyFill="1" applyBorder="1" applyAlignment="1" applyProtection="1">
      <alignment horizontal="left" vertical="center" indent="1"/>
      <protection hidden="1"/>
    </xf>
    <xf numFmtId="0" fontId="9" fillId="3" borderId="41" xfId="0" applyFont="1" applyFill="1" applyBorder="1" applyAlignment="1" applyProtection="1">
      <alignment horizontal="left" vertical="center" indent="1"/>
      <protection hidden="1"/>
    </xf>
    <xf numFmtId="0" fontId="9" fillId="3" borderId="44" xfId="0" applyFont="1" applyFill="1" applyBorder="1" applyAlignment="1" applyProtection="1">
      <alignment horizontal="center" vertical="center"/>
      <protection hidden="1"/>
    </xf>
    <xf numFmtId="0" fontId="9" fillId="3" borderId="44" xfId="0" applyFont="1" applyFill="1" applyBorder="1" applyAlignment="1" applyProtection="1">
      <alignment horizontal="center" vertical="center" wrapText="1"/>
      <protection hidden="1"/>
    </xf>
    <xf numFmtId="0" fontId="9" fillId="3" borderId="20" xfId="0" applyFont="1" applyFill="1" applyBorder="1" applyAlignment="1" applyProtection="1">
      <alignment horizontal="left" vertical="center" indent="1"/>
      <protection hidden="1"/>
    </xf>
    <xf numFmtId="0" fontId="9" fillId="3" borderId="42" xfId="0" applyFont="1" applyFill="1" applyBorder="1" applyAlignment="1" applyProtection="1">
      <alignment horizontal="left" vertical="center" wrapText="1" indent="1"/>
      <protection hidden="1"/>
    </xf>
    <xf numFmtId="0" fontId="33" fillId="0" borderId="0" xfId="0" applyFont="1" applyAlignment="1">
      <alignment wrapText="1"/>
    </xf>
    <xf numFmtId="0" fontId="0" fillId="0" borderId="0" xfId="0" applyFont="1" applyAlignment="1">
      <alignment wrapText="1"/>
    </xf>
    <xf numFmtId="1" fontId="16" fillId="4" borderId="9" xfId="0" applyNumberFormat="1" applyFont="1" applyFill="1" applyBorder="1" applyAlignment="1" applyProtection="1">
      <protection locked="0"/>
    </xf>
    <xf numFmtId="0" fontId="0" fillId="0" borderId="39" xfId="0" applyBorder="1" applyAlignment="1" applyProtection="1">
      <protection locked="0"/>
    </xf>
    <xf numFmtId="0" fontId="0" fillId="0" borderId="27" xfId="0" applyBorder="1" applyAlignment="1" applyProtection="1">
      <protection locked="0"/>
    </xf>
    <xf numFmtId="0" fontId="16" fillId="4" borderId="9" xfId="0" applyFont="1" applyFill="1" applyBorder="1" applyAlignment="1" applyProtection="1">
      <protection locked="0"/>
    </xf>
    <xf numFmtId="1" fontId="29" fillId="0" borderId="0" xfId="0" applyNumberFormat="1" applyFont="1" applyBorder="1" applyAlignment="1" applyProtection="1">
      <alignment horizontal="left" vertical="center"/>
      <protection hidden="1"/>
    </xf>
    <xf numFmtId="0" fontId="0" fillId="0" borderId="0" xfId="0" applyAlignment="1">
      <alignment vertical="top" wrapText="1"/>
    </xf>
    <xf numFmtId="0" fontId="24" fillId="0" borderId="45" xfId="3" applyFont="1" applyBorder="1" applyAlignment="1" applyProtection="1">
      <alignment vertical="center"/>
      <protection hidden="1"/>
    </xf>
    <xf numFmtId="0" fontId="25" fillId="0" borderId="46" xfId="3" applyFont="1" applyBorder="1" applyAlignment="1" applyProtection="1">
      <alignment vertical="center"/>
      <protection hidden="1"/>
    </xf>
  </cellXfs>
  <cellStyles count="6">
    <cellStyle name="Euro" xfId="1" xr:uid="{00000000-0005-0000-0000-000000000000}"/>
    <cellStyle name="Link" xfId="2" builtinId="8"/>
    <cellStyle name="Standard" xfId="0" builtinId="0"/>
    <cellStyle name="Standard 2" xfId="3" xr:uid="{00000000-0005-0000-0000-000003000000}"/>
    <cellStyle name="Standard 2 3" xfId="4" xr:uid="{00000000-0005-0000-0000-000004000000}"/>
    <cellStyle name="Standard 3" xfId="5" xr:uid="{00000000-0005-0000-0000-000005000000}"/>
  </cellStyles>
  <dxfs count="7">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2F2F2"/>
      <rgbColor rgb="00FF0000"/>
      <rgbColor rgb="0000FF00"/>
      <rgbColor rgb="000000FF"/>
      <rgbColor rgb="00FFFF00"/>
      <rgbColor rgb="00FF00FF"/>
      <rgbColor rgb="0000FFFF"/>
      <rgbColor rgb="00800000"/>
      <rgbColor rgb="00008000"/>
      <rgbColor rgb="00000080"/>
      <rgbColor rgb="00808000"/>
      <rgbColor rgb="00800080"/>
      <rgbColor rgb="00008080"/>
      <rgbColor rgb="00C3D69B"/>
      <rgbColor rgb="00808080"/>
      <rgbColor rgb="009999FF"/>
      <rgbColor rgb="00993366"/>
      <rgbColor rgb="00FFFFCC"/>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787400</xdr:colOff>
      <xdr:row>33</xdr:row>
      <xdr:rowOff>76200</xdr:rowOff>
    </xdr:from>
    <xdr:to>
      <xdr:col>6</xdr:col>
      <xdr:colOff>101600</xdr:colOff>
      <xdr:row>39</xdr:row>
      <xdr:rowOff>0</xdr:rowOff>
    </xdr:to>
    <xdr:pic>
      <xdr:nvPicPr>
        <xdr:cNvPr id="1062" name="Grafik 6">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746" t="911" b="8406"/>
        <a:stretch>
          <a:fillRect/>
        </a:stretch>
      </xdr:blipFill>
      <xdr:spPr bwMode="auto">
        <a:xfrm>
          <a:off x="3657600" y="6134100"/>
          <a:ext cx="939800" cy="8382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l="9746" t="911" b="8406"/>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279400</xdr:colOff>
      <xdr:row>0</xdr:row>
      <xdr:rowOff>0</xdr:rowOff>
    </xdr:from>
    <xdr:to>
      <xdr:col>17</xdr:col>
      <xdr:colOff>25400</xdr:colOff>
      <xdr:row>3</xdr:row>
      <xdr:rowOff>25400</xdr:rowOff>
    </xdr:to>
    <xdr:pic>
      <xdr:nvPicPr>
        <xdr:cNvPr id="1063" name="Grafik 5">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536" r="2808" b="14536"/>
        <a:stretch>
          <a:fillRect/>
        </a:stretch>
      </xdr:blipFill>
      <xdr:spPr bwMode="auto">
        <a:xfrm>
          <a:off x="7950200" y="0"/>
          <a:ext cx="3733800" cy="596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t="8536" r="2808" b="14536"/>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11</xdr:col>
          <xdr:colOff>63500</xdr:colOff>
          <xdr:row>10</xdr:row>
          <xdr:rowOff>63500</xdr:rowOff>
        </xdr:from>
        <xdr:to>
          <xdr:col>14</xdr:col>
          <xdr:colOff>419100</xdr:colOff>
          <xdr:row>11</xdr:row>
          <xdr:rowOff>215900</xdr:rowOff>
        </xdr:to>
        <xdr:sp macro="" textlink="">
          <xdr:nvSpPr>
            <xdr:cNvPr id="1029" name="Check Box 3"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1000" b="0" i="0" u="none" strike="noStrike" baseline="0">
                  <a:solidFill>
                    <a:srgbClr val="000000"/>
                  </a:solidFill>
                  <a:latin typeface="Arial" pitchFamily="2" charset="0"/>
                  <a:cs typeface="Arial" pitchFamily="2" charset="0"/>
                </a:rPr>
                <a:t> Internationale Jugendarbeit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63500</xdr:colOff>
          <xdr:row>8</xdr:row>
          <xdr:rowOff>38100</xdr:rowOff>
        </xdr:from>
        <xdr:to>
          <xdr:col>14</xdr:col>
          <xdr:colOff>419100</xdr:colOff>
          <xdr:row>9</xdr:row>
          <xdr:rowOff>190500</xdr:rowOff>
        </xdr:to>
        <xdr:sp macro="" textlink="">
          <xdr:nvSpPr>
            <xdr:cNvPr id="1040" name="Check Box 3"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Kinder- und Jugenderholung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7</xdr:row>
          <xdr:rowOff>0</xdr:rowOff>
        </xdr:from>
        <xdr:to>
          <xdr:col>14</xdr:col>
          <xdr:colOff>406400</xdr:colOff>
          <xdr:row>7</xdr:row>
          <xdr:rowOff>215900</xdr:rowOff>
        </xdr:to>
        <xdr:sp macro="" textlink="">
          <xdr:nvSpPr>
            <xdr:cNvPr id="1041" name="Check Box 3"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Außerschulische Jugendbildung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190500</xdr:colOff>
      <xdr:row>0</xdr:row>
      <xdr:rowOff>76200</xdr:rowOff>
    </xdr:from>
    <xdr:to>
      <xdr:col>14</xdr:col>
      <xdr:colOff>749300</xdr:colOff>
      <xdr:row>5</xdr:row>
      <xdr:rowOff>25400</xdr:rowOff>
    </xdr:to>
    <xdr:pic>
      <xdr:nvPicPr>
        <xdr:cNvPr id="3091" name="Grafik 2">
          <a:extLst>
            <a:ext uri="{FF2B5EF4-FFF2-40B4-BE49-F238E27FC236}">
              <a16:creationId xmlns:a16="http://schemas.microsoft.com/office/drawing/2014/main" id="{00000000-0008-0000-0100-00001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0" y="76200"/>
          <a:ext cx="2679700" cy="1371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10</xdr:col>
          <xdr:colOff>76200</xdr:colOff>
          <xdr:row>7</xdr:row>
          <xdr:rowOff>139700</xdr:rowOff>
        </xdr:from>
        <xdr:to>
          <xdr:col>11</xdr:col>
          <xdr:colOff>38100</xdr:colOff>
          <xdr:row>9</xdr:row>
          <xdr:rowOff>38100</xdr:rowOff>
        </xdr:to>
        <xdr:sp macro="" textlink="">
          <xdr:nvSpPr>
            <xdr:cNvPr id="3074" name="Check Box 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10</xdr:row>
          <xdr:rowOff>177800</xdr:rowOff>
        </xdr:from>
        <xdr:to>
          <xdr:col>11</xdr:col>
          <xdr:colOff>63500</xdr:colOff>
          <xdr:row>12</xdr:row>
          <xdr:rowOff>76200</xdr:rowOff>
        </xdr:to>
        <xdr:sp macro="" textlink="">
          <xdr:nvSpPr>
            <xdr:cNvPr id="3075" name="Check Box 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8</xdr:row>
          <xdr:rowOff>177800</xdr:rowOff>
        </xdr:from>
        <xdr:to>
          <xdr:col>11</xdr:col>
          <xdr:colOff>76200</xdr:colOff>
          <xdr:row>10</xdr:row>
          <xdr:rowOff>139700</xdr:rowOff>
        </xdr:to>
        <xdr:sp macro="" textlink="">
          <xdr:nvSpPr>
            <xdr:cNvPr id="3076" name="Check Box 3"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2171700</xdr:colOff>
      <xdr:row>0</xdr:row>
      <xdr:rowOff>88900</xdr:rowOff>
    </xdr:from>
    <xdr:to>
      <xdr:col>3</xdr:col>
      <xdr:colOff>25400</xdr:colOff>
      <xdr:row>3</xdr:row>
      <xdr:rowOff>165100</xdr:rowOff>
    </xdr:to>
    <xdr:pic>
      <xdr:nvPicPr>
        <xdr:cNvPr id="5136" name="Grafik 4">
          <a:extLst>
            <a:ext uri="{FF2B5EF4-FFF2-40B4-BE49-F238E27FC236}">
              <a16:creationId xmlns:a16="http://schemas.microsoft.com/office/drawing/2014/main" id="{00000000-0008-0000-04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8536" r="2808" b="8444"/>
        <a:stretch>
          <a:fillRect/>
        </a:stretch>
      </xdr:blipFill>
      <xdr:spPr bwMode="auto">
        <a:xfrm>
          <a:off x="4178300" y="88900"/>
          <a:ext cx="3848100" cy="6477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t="8536" r="2808" b="8444"/>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gfaw-thueringen.de/fpf/2060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2.bin"/><Relationship Id="rId1" Type="http://schemas.openxmlformats.org/officeDocument/2006/relationships/hyperlink" Target="http://www.bejm-online.de/datenschutz"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48"/>
  <sheetViews>
    <sheetView showGridLines="0" topLeftCell="A2" workbookViewId="0">
      <selection activeCell="F14" sqref="F14"/>
    </sheetView>
  </sheetViews>
  <sheetFormatPr baseColWidth="10" defaultColWidth="11.33203125" defaultRowHeight="12" x14ac:dyDescent="0.15"/>
  <cols>
    <col min="1" max="1" width="5.6640625" style="1" customWidth="1"/>
    <col min="2" max="6" width="10.6640625" style="1" customWidth="1"/>
    <col min="7" max="7" width="8.6640625" style="1" customWidth="1"/>
    <col min="8" max="8" width="12.6640625" style="1" customWidth="1"/>
    <col min="9" max="9" width="9.6640625" style="1" customWidth="1"/>
    <col min="10" max="10" width="10.6640625" style="1" customWidth="1"/>
    <col min="11" max="11" width="9.6640625" style="1" customWidth="1"/>
    <col min="12" max="15" width="10.6640625" style="1" customWidth="1"/>
    <col min="16" max="17" width="11.33203125" style="1" hidden="1" customWidth="1"/>
    <col min="18" max="16384" width="11.33203125" style="1"/>
  </cols>
  <sheetData>
    <row r="1" spans="1:17" ht="15" customHeight="1" x14ac:dyDescent="0.15">
      <c r="A1" s="2" t="str">
        <f>Änderungsdoku!$A$5</f>
        <v>Teilnehmendenliste Landesjugendförderplan</v>
      </c>
      <c r="D1" s="3"/>
      <c r="E1" s="4"/>
      <c r="F1" s="4"/>
      <c r="G1" s="4"/>
      <c r="H1" s="4"/>
      <c r="I1" s="4"/>
      <c r="J1" s="4"/>
      <c r="K1" s="4"/>
      <c r="L1" s="4"/>
      <c r="P1" s="5" t="s">
        <v>0</v>
      </c>
      <c r="Q1" s="6"/>
    </row>
    <row r="2" spans="1:17" ht="15" customHeight="1" x14ac:dyDescent="0.15">
      <c r="A2" s="7" t="str">
        <f>CONCATENATE("Formularversion: ",LOOKUP(2,1/(Änderungsdoku!$A$1:$A$980&lt;&gt;""),Änderungsdoku!A:A)," vom ",TEXT(VLOOKUP(LOOKUP(2,1/(Änderungsdoku!$A$1:$A$980&lt;&gt;""),Änderungsdoku!A:A),Änderungsdoku!$A$1:$B$980,2,0),"TT.MM.JJ"))</f>
        <v>Formularversion: V 1.0 vom 12.02.19</v>
      </c>
      <c r="D2" s="3"/>
      <c r="E2" s="4"/>
      <c r="F2" s="4"/>
      <c r="G2" s="4"/>
      <c r="H2" s="4"/>
      <c r="I2" s="4"/>
      <c r="J2" s="4"/>
      <c r="K2" s="4"/>
      <c r="P2" s="5" t="str">
        <f>"$A$1:$O$"&amp;IF(LOOKUP(2,1/(A1:A1048&lt;&gt;""),ROW(A:A))=43,Q3,LOOKUP(2,1/(A1:A1048&lt;&gt;""),ROW(A:A)+1))</f>
        <v>$A$1:$O$68</v>
      </c>
      <c r="Q2" s="6"/>
    </row>
    <row r="3" spans="1:17" ht="15" customHeight="1" x14ac:dyDescent="0.15">
      <c r="A3" s="8" t="s">
        <v>1</v>
      </c>
      <c r="O3" s="9"/>
      <c r="P3" s="5">
        <f>LOOKUP(2,1/(A1:A1048&lt;&gt;""),ROW(A:A))</f>
        <v>43</v>
      </c>
      <c r="Q3" s="6">
        <v>68</v>
      </c>
    </row>
    <row r="4" spans="1:17" ht="15" customHeight="1" x14ac:dyDescent="0.15">
      <c r="O4" s="10"/>
      <c r="P4" s="6"/>
      <c r="Q4" s="6"/>
    </row>
    <row r="5" spans="1:17" ht="12" customHeight="1" x14ac:dyDescent="0.15">
      <c r="A5" s="11"/>
      <c r="B5" s="12"/>
      <c r="C5" s="12"/>
      <c r="D5" s="12"/>
      <c r="E5" s="12"/>
      <c r="F5" s="12"/>
      <c r="G5" s="12"/>
      <c r="H5" s="12"/>
      <c r="I5" s="12"/>
      <c r="J5" s="12"/>
      <c r="K5" s="12"/>
      <c r="L5" s="12"/>
      <c r="M5" s="12"/>
      <c r="N5" s="12"/>
      <c r="O5" s="13"/>
      <c r="P5" s="6"/>
      <c r="Q5" s="6"/>
    </row>
    <row r="6" spans="1:17" ht="18" customHeight="1" x14ac:dyDescent="0.15">
      <c r="A6" s="14" t="s">
        <v>2</v>
      </c>
      <c r="B6" s="15"/>
      <c r="C6" s="139"/>
      <c r="D6" s="139"/>
      <c r="E6" s="16"/>
      <c r="F6" s="15"/>
      <c r="G6" s="15"/>
      <c r="H6" s="15"/>
      <c r="I6" s="15"/>
      <c r="J6" s="15"/>
      <c r="K6" s="15"/>
      <c r="L6" s="15"/>
      <c r="M6" s="15"/>
      <c r="N6" s="15"/>
      <c r="O6" s="17"/>
      <c r="P6" s="6"/>
      <c r="Q6" s="6"/>
    </row>
    <row r="7" spans="1:17" ht="5.25" customHeight="1" x14ac:dyDescent="0.15">
      <c r="A7" s="18"/>
      <c r="B7" s="15"/>
      <c r="C7" s="19"/>
      <c r="D7" s="19"/>
      <c r="E7" s="15"/>
      <c r="F7" s="15"/>
      <c r="G7" s="15"/>
      <c r="H7" s="15"/>
      <c r="I7" s="15"/>
      <c r="J7" s="15"/>
      <c r="K7" s="15"/>
      <c r="L7" s="15"/>
      <c r="M7" s="15"/>
      <c r="N7" s="15"/>
      <c r="O7" s="17"/>
      <c r="P7" s="6"/>
      <c r="Q7" s="6"/>
    </row>
    <row r="8" spans="1:17" ht="23" customHeight="1" x14ac:dyDescent="0.15">
      <c r="A8" s="14" t="s">
        <v>3</v>
      </c>
      <c r="B8" s="15"/>
      <c r="C8" s="140"/>
      <c r="D8" s="140"/>
      <c r="E8" s="140"/>
      <c r="F8" s="140"/>
      <c r="G8" s="140"/>
      <c r="H8" s="140"/>
      <c r="I8" s="140"/>
      <c r="J8" s="140"/>
      <c r="K8" s="15"/>
      <c r="L8" s="15"/>
      <c r="M8" s="15"/>
      <c r="N8" s="15"/>
      <c r="O8" s="20"/>
      <c r="P8" s="6"/>
      <c r="Q8" s="6"/>
    </row>
    <row r="9" spans="1:17" ht="5.25" customHeight="1" x14ac:dyDescent="0.15">
      <c r="A9" s="18"/>
      <c r="B9" s="15"/>
      <c r="C9" s="15"/>
      <c r="D9" s="15"/>
      <c r="E9" s="15"/>
      <c r="F9" s="15"/>
      <c r="G9" s="15"/>
      <c r="H9" s="15"/>
      <c r="I9" s="15"/>
      <c r="J9" s="15"/>
      <c r="K9" s="15"/>
      <c r="L9" s="15"/>
      <c r="M9" s="15"/>
      <c r="N9" s="15"/>
      <c r="O9" s="20"/>
      <c r="P9" s="6"/>
      <c r="Q9" s="6"/>
    </row>
    <row r="10" spans="1:17" ht="22.25" customHeight="1" x14ac:dyDescent="0.15">
      <c r="A10" s="14" t="s">
        <v>4</v>
      </c>
      <c r="B10" s="15"/>
      <c r="C10" s="140"/>
      <c r="D10" s="140"/>
      <c r="E10" s="140"/>
      <c r="F10" s="140"/>
      <c r="G10" s="140"/>
      <c r="H10" s="140"/>
      <c r="I10" s="140"/>
      <c r="J10" s="140"/>
      <c r="K10" s="15"/>
      <c r="L10" s="15"/>
      <c r="M10" s="15"/>
      <c r="N10" s="15"/>
      <c r="O10" s="20"/>
      <c r="P10" s="6"/>
      <c r="Q10" s="6"/>
    </row>
    <row r="11" spans="1:17" ht="5.25" customHeight="1" x14ac:dyDescent="0.15">
      <c r="A11" s="18"/>
      <c r="B11" s="15"/>
      <c r="C11" s="15"/>
      <c r="D11" s="15"/>
      <c r="E11" s="15"/>
      <c r="F11" s="15"/>
      <c r="G11" s="15"/>
      <c r="H11" s="15"/>
      <c r="I11" s="15"/>
      <c r="J11" s="15"/>
      <c r="K11" s="15"/>
      <c r="L11" s="15"/>
      <c r="M11" s="15"/>
      <c r="N11" s="15"/>
      <c r="O11" s="20"/>
      <c r="P11" s="6"/>
      <c r="Q11" s="6"/>
    </row>
    <row r="12" spans="1:17" ht="18" customHeight="1" x14ac:dyDescent="0.15">
      <c r="A12" s="14" t="s">
        <v>5</v>
      </c>
      <c r="B12" s="15"/>
      <c r="C12" s="140" t="s">
        <v>88</v>
      </c>
      <c r="D12" s="140"/>
      <c r="E12" s="140"/>
      <c r="F12" s="140"/>
      <c r="G12" s="140"/>
      <c r="H12" s="140"/>
      <c r="I12" s="140"/>
      <c r="J12" s="140"/>
      <c r="K12" s="15"/>
      <c r="L12" s="15"/>
      <c r="M12" s="15"/>
      <c r="N12" s="15"/>
      <c r="O12" s="20"/>
      <c r="P12" s="6"/>
      <c r="Q12" s="6"/>
    </row>
    <row r="13" spans="1:17" ht="5.25" customHeight="1" x14ac:dyDescent="0.15">
      <c r="A13" s="18"/>
      <c r="B13" s="15"/>
      <c r="C13" s="15"/>
      <c r="D13" s="15"/>
      <c r="E13" s="15"/>
      <c r="F13" s="15"/>
      <c r="G13" s="15"/>
      <c r="H13" s="15"/>
      <c r="I13" s="15"/>
      <c r="J13" s="21"/>
      <c r="K13" s="15"/>
      <c r="L13" s="15"/>
      <c r="M13" s="15"/>
      <c r="N13" s="15"/>
      <c r="O13" s="20"/>
      <c r="P13" s="6"/>
      <c r="Q13" s="6"/>
    </row>
    <row r="14" spans="1:17" ht="18" customHeight="1" x14ac:dyDescent="0.15">
      <c r="A14" s="14" t="s">
        <v>6</v>
      </c>
      <c r="B14" s="15"/>
      <c r="C14" s="22" t="s">
        <v>7</v>
      </c>
      <c r="D14" s="23"/>
      <c r="E14" s="22" t="s">
        <v>8</v>
      </c>
      <c r="F14" s="24"/>
      <c r="G14" s="25" t="str">
        <f>IF(OR(D14=0,D16=0,F14=0,F16=0),"Bitte Datum und Uhrzeit angeben!","")</f>
        <v>Bitte Datum und Uhrzeit angeben!</v>
      </c>
      <c r="H14" s="15"/>
      <c r="I14" s="15"/>
      <c r="J14" s="15"/>
      <c r="K14" s="15"/>
      <c r="L14" s="15"/>
      <c r="M14" s="15"/>
      <c r="N14" s="15"/>
      <c r="O14" s="20"/>
      <c r="P14" s="6"/>
      <c r="Q14" s="6"/>
    </row>
    <row r="15" spans="1:17" ht="5.25" customHeight="1" x14ac:dyDescent="0.15">
      <c r="A15" s="18"/>
      <c r="B15" s="15"/>
      <c r="C15" s="15"/>
      <c r="D15" s="15"/>
      <c r="E15" s="15"/>
      <c r="F15" s="15"/>
      <c r="G15" s="15"/>
      <c r="H15" s="15"/>
      <c r="I15" s="15"/>
      <c r="J15" s="15"/>
      <c r="K15" s="15"/>
      <c r="L15" s="15"/>
      <c r="M15" s="15"/>
      <c r="N15" s="15"/>
      <c r="O15" s="20"/>
      <c r="P15" s="6"/>
      <c r="Q15" s="6"/>
    </row>
    <row r="16" spans="1:17" ht="18" customHeight="1" x14ac:dyDescent="0.15">
      <c r="A16" s="14" t="s">
        <v>9</v>
      </c>
      <c r="B16" s="26"/>
      <c r="C16" s="22" t="s">
        <v>7</v>
      </c>
      <c r="D16" s="23"/>
      <c r="E16" s="22" t="s">
        <v>8</v>
      </c>
      <c r="F16" s="24"/>
      <c r="G16" s="27"/>
      <c r="H16" s="141" t="s">
        <v>10</v>
      </c>
      <c r="I16" s="141"/>
      <c r="J16" s="28"/>
      <c r="K16" s="16"/>
      <c r="L16" s="15"/>
      <c r="M16" s="15"/>
      <c r="N16" s="15"/>
      <c r="O16" s="20"/>
      <c r="P16" s="6"/>
      <c r="Q16" s="6"/>
    </row>
    <row r="17" spans="1:17" ht="12" customHeight="1" x14ac:dyDescent="0.15">
      <c r="A17" s="29"/>
      <c r="B17" s="30"/>
      <c r="C17" s="31"/>
      <c r="D17" s="31"/>
      <c r="E17" s="31"/>
      <c r="F17" s="31"/>
      <c r="G17" s="30"/>
      <c r="H17" s="31"/>
      <c r="I17" s="31"/>
      <c r="J17" s="31"/>
      <c r="K17" s="30"/>
      <c r="L17" s="30"/>
      <c r="M17" s="30"/>
      <c r="N17" s="30"/>
      <c r="O17" s="32"/>
      <c r="P17" s="6"/>
      <c r="Q17" s="6"/>
    </row>
    <row r="18" spans="1:17" ht="18" customHeight="1" x14ac:dyDescent="0.15">
      <c r="P18" s="6"/>
      <c r="Q18" s="6"/>
    </row>
    <row r="19" spans="1:17" ht="18" customHeight="1" x14ac:dyDescent="0.15">
      <c r="A19" s="33" t="s">
        <v>11</v>
      </c>
      <c r="B19" s="19"/>
      <c r="C19" s="19"/>
      <c r="D19" s="19"/>
      <c r="E19" s="19"/>
      <c r="F19" s="19"/>
      <c r="G19" s="19"/>
      <c r="H19" s="19"/>
      <c r="I19" s="19"/>
      <c r="J19" s="19"/>
      <c r="K19" s="19"/>
      <c r="L19" s="19"/>
      <c r="M19" s="19"/>
      <c r="N19" s="19"/>
      <c r="O19" s="34"/>
      <c r="P19" s="6"/>
      <c r="Q19" s="6"/>
    </row>
    <row r="20" spans="1:17" ht="5.25" customHeight="1" x14ac:dyDescent="0.15">
      <c r="A20" s="16"/>
      <c r="B20" s="15"/>
      <c r="C20" s="15"/>
      <c r="D20" s="15"/>
      <c r="E20" s="15"/>
      <c r="F20" s="15"/>
      <c r="G20" s="15"/>
      <c r="H20" s="15"/>
      <c r="I20" s="15"/>
      <c r="J20" s="15"/>
      <c r="K20" s="15"/>
      <c r="L20" s="15"/>
      <c r="M20" s="15"/>
      <c r="N20" s="15"/>
      <c r="O20" s="26"/>
      <c r="P20" s="6"/>
      <c r="Q20" s="6"/>
    </row>
    <row r="21" spans="1:17" ht="18" customHeight="1" x14ac:dyDescent="0.15">
      <c r="A21" s="35" t="s">
        <v>12</v>
      </c>
      <c r="B21" s="15"/>
      <c r="C21" s="15"/>
      <c r="D21" s="15"/>
      <c r="E21" s="36"/>
      <c r="F21" s="21" t="str">
        <f>IF(E21=1,"Seite","Seiten")</f>
        <v>Seiten</v>
      </c>
      <c r="G21" s="15"/>
      <c r="H21" s="15"/>
      <c r="I21" s="15"/>
      <c r="J21" s="15"/>
      <c r="K21" s="15"/>
      <c r="L21" s="15"/>
      <c r="M21" s="15"/>
      <c r="N21" s="15"/>
      <c r="O21" s="26"/>
      <c r="P21" s="6"/>
      <c r="Q21" s="6"/>
    </row>
    <row r="22" spans="1:17" ht="18" customHeight="1" x14ac:dyDescent="0.15">
      <c r="A22" s="35"/>
      <c r="B22" s="15"/>
      <c r="C22" s="15"/>
      <c r="D22" s="15"/>
      <c r="E22" s="15"/>
      <c r="F22" s="15"/>
      <c r="G22" s="15"/>
      <c r="H22" s="15"/>
      <c r="I22" s="15"/>
      <c r="J22" s="15"/>
      <c r="K22" s="15"/>
      <c r="L22" s="15"/>
      <c r="M22" s="15"/>
      <c r="N22" s="15"/>
      <c r="O22" s="26"/>
      <c r="P22" s="6"/>
      <c r="Q22" s="6"/>
    </row>
    <row r="23" spans="1:17" ht="18" customHeight="1" x14ac:dyDescent="0.15">
      <c r="A23" s="16"/>
      <c r="B23" s="15"/>
      <c r="C23" s="142" t="s">
        <v>13</v>
      </c>
      <c r="D23" s="142"/>
      <c r="E23" s="134" t="s">
        <v>14</v>
      </c>
      <c r="F23" s="15"/>
      <c r="G23" s="15"/>
      <c r="H23" s="142" t="s">
        <v>15</v>
      </c>
      <c r="I23" s="142"/>
      <c r="J23" s="134" t="s">
        <v>14</v>
      </c>
      <c r="K23" s="15"/>
      <c r="L23" s="134" t="s">
        <v>16</v>
      </c>
      <c r="M23" s="134" t="s">
        <v>17</v>
      </c>
      <c r="N23" s="15"/>
      <c r="O23" s="26"/>
      <c r="P23" s="6"/>
      <c r="Q23" s="6"/>
    </row>
    <row r="24" spans="1:17" ht="18" customHeight="1" x14ac:dyDescent="0.15">
      <c r="A24" s="16"/>
      <c r="B24" s="15"/>
      <c r="C24" s="142"/>
      <c r="D24" s="142"/>
      <c r="E24" s="134"/>
      <c r="F24" s="15"/>
      <c r="G24" s="15"/>
      <c r="H24" s="142"/>
      <c r="I24" s="142"/>
      <c r="J24" s="134"/>
      <c r="K24" s="15"/>
      <c r="L24" s="134"/>
      <c r="M24" s="134"/>
      <c r="N24" s="15"/>
      <c r="O24" s="26"/>
      <c r="P24" s="6"/>
      <c r="Q24" s="6"/>
    </row>
    <row r="25" spans="1:17" ht="18" customHeight="1" x14ac:dyDescent="0.15">
      <c r="A25" s="16"/>
      <c r="B25" s="15"/>
      <c r="C25" s="37" t="s">
        <v>18</v>
      </c>
      <c r="D25" s="38"/>
      <c r="E25" s="39">
        <f>P25</f>
        <v>0</v>
      </c>
      <c r="F25" s="15"/>
      <c r="G25" s="15"/>
      <c r="H25" s="37" t="s">
        <v>19</v>
      </c>
      <c r="I25" s="40"/>
      <c r="J25" s="39">
        <f>Q25</f>
        <v>0</v>
      </c>
      <c r="K25" s="15"/>
      <c r="L25" s="41">
        <f>SUMPRODUCT(ROUND(L49:L1048,1))</f>
        <v>0</v>
      </c>
      <c r="M25" s="42">
        <f>SUMPRODUCT(ROUND(M49:M1048,0))</f>
        <v>0</v>
      </c>
      <c r="N25" s="15"/>
      <c r="O25" s="26"/>
      <c r="P25" s="6">
        <f>COUNTIF($P$49:$P$1048,"m")</f>
        <v>0</v>
      </c>
      <c r="Q25" s="6">
        <f>COUNTIF($Q$49:$Q$1048,H25)</f>
        <v>0</v>
      </c>
    </row>
    <row r="26" spans="1:17" ht="18" customHeight="1" x14ac:dyDescent="0.15">
      <c r="A26" s="16"/>
      <c r="B26" s="15"/>
      <c r="C26" s="43" t="s">
        <v>20</v>
      </c>
      <c r="D26" s="44"/>
      <c r="E26" s="45">
        <f>P26</f>
        <v>0</v>
      </c>
      <c r="F26" s="15"/>
      <c r="G26" s="15"/>
      <c r="H26" s="43" t="s">
        <v>21</v>
      </c>
      <c r="I26" s="46"/>
      <c r="J26" s="45">
        <f>Q26</f>
        <v>0</v>
      </c>
      <c r="K26" s="15"/>
      <c r="L26" s="15"/>
      <c r="M26" s="15"/>
      <c r="N26" s="15"/>
      <c r="O26" s="26"/>
      <c r="P26" s="6">
        <f>COUNTIF($P$49:$P$1048,"w")</f>
        <v>0</v>
      </c>
      <c r="Q26" s="6">
        <f>COUNTIF($Q$49:$Q$1048,H26)</f>
        <v>0</v>
      </c>
    </row>
    <row r="27" spans="1:17" ht="18" customHeight="1" x14ac:dyDescent="0.15">
      <c r="A27" s="16"/>
      <c r="B27" s="15"/>
      <c r="C27" s="43" t="s">
        <v>22</v>
      </c>
      <c r="D27" s="44"/>
      <c r="E27" s="45">
        <f>P27</f>
        <v>0</v>
      </c>
      <c r="F27" s="15"/>
      <c r="G27" s="15"/>
      <c r="H27" s="43" t="s">
        <v>23</v>
      </c>
      <c r="I27" s="46"/>
      <c r="J27" s="45">
        <f>Q27</f>
        <v>0</v>
      </c>
      <c r="K27" s="15"/>
      <c r="L27" s="15"/>
      <c r="M27" s="15"/>
      <c r="N27" s="15"/>
      <c r="O27" s="26"/>
      <c r="P27" s="6">
        <f>COUNTIF($P$49:$P$1048,"i/d")</f>
        <v>0</v>
      </c>
      <c r="Q27" s="6">
        <f>COUNTIF($Q$49:$Q$1048,H27)</f>
        <v>0</v>
      </c>
    </row>
    <row r="28" spans="1:17" ht="18" customHeight="1" x14ac:dyDescent="0.15">
      <c r="A28" s="16"/>
      <c r="B28" s="15"/>
      <c r="C28" s="47" t="s">
        <v>24</v>
      </c>
      <c r="D28" s="48"/>
      <c r="E28" s="49">
        <f>P28</f>
        <v>0</v>
      </c>
      <c r="F28" s="15"/>
      <c r="G28" s="15"/>
      <c r="H28" s="47" t="s">
        <v>25</v>
      </c>
      <c r="I28" s="50"/>
      <c r="J28" s="49">
        <f>Q28</f>
        <v>0</v>
      </c>
      <c r="K28" s="15"/>
      <c r="L28" s="15"/>
      <c r="M28" s="15"/>
      <c r="N28" s="15"/>
      <c r="O28" s="26"/>
      <c r="P28" s="6">
        <f>COUNTIF($P$49:$P$1048,"k. A.")</f>
        <v>0</v>
      </c>
      <c r="Q28" s="6">
        <f>COUNTIF($Q$49:$Q$1048,H28)</f>
        <v>0</v>
      </c>
    </row>
    <row r="29" spans="1:17" ht="18" customHeight="1" x14ac:dyDescent="0.15">
      <c r="A29" s="16"/>
      <c r="B29" s="15"/>
      <c r="C29" s="51" t="s">
        <v>26</v>
      </c>
      <c r="D29" s="52"/>
      <c r="E29" s="42">
        <f>SUM(E25:E28)</f>
        <v>0</v>
      </c>
      <c r="F29" s="15"/>
      <c r="G29" s="15"/>
      <c r="H29" s="51" t="s">
        <v>26</v>
      </c>
      <c r="I29" s="52"/>
      <c r="J29" s="42">
        <f>SUM(J25:J28)</f>
        <v>0</v>
      </c>
      <c r="K29" s="15"/>
      <c r="L29" s="15"/>
      <c r="M29" s="15"/>
      <c r="N29" s="15"/>
      <c r="O29" s="26"/>
      <c r="P29" s="6"/>
      <c r="Q29" s="6"/>
    </row>
    <row r="30" spans="1:17" ht="12" customHeight="1" x14ac:dyDescent="0.15">
      <c r="A30" s="16"/>
      <c r="B30" s="15"/>
      <c r="C30" s="15"/>
      <c r="D30" s="15"/>
      <c r="E30" s="15"/>
      <c r="F30" s="15"/>
      <c r="G30" s="15"/>
      <c r="H30" s="15"/>
      <c r="I30" s="15"/>
      <c r="J30" s="15"/>
      <c r="K30" s="15"/>
      <c r="L30" s="15"/>
      <c r="M30" s="15"/>
      <c r="N30" s="15"/>
      <c r="O30" s="26"/>
      <c r="P30" s="6"/>
      <c r="Q30" s="6"/>
    </row>
    <row r="31" spans="1:17" ht="12.75" customHeight="1" x14ac:dyDescent="0.15">
      <c r="A31" s="16"/>
      <c r="B31" s="15" t="s">
        <v>27</v>
      </c>
      <c r="C31" s="15"/>
      <c r="D31" s="15"/>
      <c r="E31" s="15"/>
      <c r="F31" s="15"/>
      <c r="G31" s="15"/>
      <c r="H31" s="15"/>
      <c r="I31" s="15"/>
      <c r="J31" s="15"/>
      <c r="K31" s="15"/>
      <c r="L31" s="15"/>
      <c r="M31" s="15"/>
      <c r="N31" s="15"/>
      <c r="O31" s="26"/>
      <c r="P31" s="6"/>
      <c r="Q31" s="6"/>
    </row>
    <row r="32" spans="1:17" ht="12.75" customHeight="1" x14ac:dyDescent="0.15">
      <c r="A32" s="16"/>
      <c r="B32" s="135" t="s">
        <v>28</v>
      </c>
      <c r="C32" s="135"/>
      <c r="D32" s="135"/>
      <c r="E32" s="135"/>
      <c r="F32" s="135"/>
      <c r="G32" s="135"/>
      <c r="H32" s="135"/>
      <c r="I32" s="135"/>
      <c r="J32" s="135"/>
      <c r="K32" s="135"/>
      <c r="L32" s="135"/>
      <c r="M32" s="15"/>
      <c r="N32" s="15"/>
      <c r="O32" s="26"/>
      <c r="P32" s="6"/>
      <c r="Q32" s="6"/>
    </row>
    <row r="33" spans="1:17" ht="12" customHeight="1" x14ac:dyDescent="0.15">
      <c r="A33" s="16"/>
      <c r="B33" s="135"/>
      <c r="C33" s="135"/>
      <c r="D33" s="135"/>
      <c r="E33" s="135"/>
      <c r="F33" s="135"/>
      <c r="G33" s="135"/>
      <c r="H33" s="135"/>
      <c r="I33" s="135"/>
      <c r="J33" s="135"/>
      <c r="K33" s="135"/>
      <c r="L33" s="135"/>
      <c r="M33" s="15"/>
      <c r="N33" s="15"/>
      <c r="O33" s="26"/>
      <c r="P33" s="6"/>
      <c r="Q33" s="6"/>
    </row>
    <row r="34" spans="1:17" ht="12" customHeight="1" x14ac:dyDescent="0.15">
      <c r="A34" s="16"/>
      <c r="B34" s="53"/>
      <c r="C34" s="53"/>
      <c r="D34" s="53"/>
      <c r="E34" s="53"/>
      <c r="F34" s="53"/>
      <c r="G34" s="53"/>
      <c r="H34" s="53"/>
      <c r="I34" s="53"/>
      <c r="J34" s="53"/>
      <c r="K34" s="53"/>
      <c r="L34" s="15"/>
      <c r="M34" s="15"/>
      <c r="N34" s="15"/>
      <c r="O34" s="26"/>
      <c r="P34" s="6"/>
      <c r="Q34" s="6"/>
    </row>
    <row r="35" spans="1:17" ht="12" customHeight="1" x14ac:dyDescent="0.15">
      <c r="A35" s="16"/>
      <c r="B35" s="54"/>
      <c r="C35" s="55"/>
      <c r="D35" s="55"/>
      <c r="E35" s="55"/>
      <c r="F35" s="56"/>
      <c r="G35" s="15"/>
      <c r="H35" s="15"/>
      <c r="I35" s="15"/>
      <c r="J35" s="15"/>
      <c r="K35" s="15"/>
      <c r="L35" s="15"/>
      <c r="M35" s="15"/>
      <c r="N35" s="15"/>
      <c r="O35" s="26"/>
      <c r="P35" s="6"/>
      <c r="Q35" s="6"/>
    </row>
    <row r="36" spans="1:17" ht="12" customHeight="1" x14ac:dyDescent="0.15">
      <c r="A36" s="35"/>
      <c r="B36" s="57" t="s">
        <v>29</v>
      </c>
      <c r="C36" s="58"/>
      <c r="E36" s="58"/>
      <c r="F36" s="59"/>
      <c r="G36" s="60"/>
      <c r="H36" s="15"/>
      <c r="I36" s="15"/>
      <c r="J36" s="15"/>
      <c r="K36" s="15"/>
      <c r="L36" s="15"/>
      <c r="M36" s="15"/>
      <c r="N36" s="15"/>
      <c r="O36" s="26"/>
      <c r="P36" s="6"/>
      <c r="Q36" s="6"/>
    </row>
    <row r="37" spans="1:17" ht="12" customHeight="1" x14ac:dyDescent="0.15">
      <c r="A37" s="35"/>
      <c r="B37" s="61" t="s">
        <v>30</v>
      </c>
      <c r="C37" s="62"/>
      <c r="E37" s="62"/>
      <c r="F37" s="63"/>
      <c r="G37" s="64"/>
      <c r="H37" s="15"/>
      <c r="I37" s="15"/>
      <c r="J37" s="136"/>
      <c r="K37" s="136"/>
      <c r="L37" s="136"/>
      <c r="M37" s="136"/>
      <c r="N37" s="136"/>
      <c r="O37" s="26"/>
      <c r="P37" s="6"/>
      <c r="Q37" s="6"/>
    </row>
    <row r="38" spans="1:17" ht="12" customHeight="1" x14ac:dyDescent="0.15">
      <c r="A38" s="35"/>
      <c r="B38" s="65"/>
      <c r="C38" s="66"/>
      <c r="E38" s="66"/>
      <c r="F38" s="67"/>
      <c r="G38" s="68"/>
      <c r="H38" s="15"/>
      <c r="I38" s="15"/>
      <c r="J38" s="137"/>
      <c r="K38" s="137"/>
      <c r="L38" s="137"/>
      <c r="M38" s="137"/>
      <c r="N38" s="137"/>
      <c r="O38" s="26"/>
      <c r="P38" s="6"/>
      <c r="Q38" s="6"/>
    </row>
    <row r="39" spans="1:17" ht="12" customHeight="1" x14ac:dyDescent="0.15">
      <c r="A39" s="35"/>
      <c r="B39" s="69"/>
      <c r="C39" s="70"/>
      <c r="D39" s="70"/>
      <c r="E39" s="70"/>
      <c r="F39" s="71"/>
      <c r="G39" s="15"/>
      <c r="H39" s="15"/>
      <c r="I39" s="15"/>
      <c r="J39" s="72" t="s">
        <v>31</v>
      </c>
      <c r="K39" s="15"/>
      <c r="L39" s="15"/>
      <c r="M39" s="15"/>
      <c r="N39" s="73"/>
      <c r="O39" s="26"/>
      <c r="P39" s="6"/>
      <c r="Q39" s="6"/>
    </row>
    <row r="40" spans="1:17" ht="12" customHeight="1" x14ac:dyDescent="0.15">
      <c r="A40" s="74"/>
      <c r="B40" s="75"/>
      <c r="C40" s="75"/>
      <c r="D40" s="75"/>
      <c r="E40" s="75"/>
      <c r="F40" s="75"/>
      <c r="G40" s="75"/>
      <c r="H40" s="75"/>
      <c r="I40" s="75"/>
      <c r="J40" s="75"/>
      <c r="K40" s="75"/>
      <c r="L40" s="75"/>
      <c r="M40" s="75"/>
      <c r="N40" s="75"/>
      <c r="O40" s="76"/>
      <c r="P40" s="6"/>
      <c r="Q40" s="6"/>
    </row>
    <row r="41" spans="1:17" ht="12" customHeight="1" x14ac:dyDescent="0.15">
      <c r="P41" s="6"/>
      <c r="Q41" s="6"/>
    </row>
    <row r="42" spans="1:17" ht="15" customHeight="1" x14ac:dyDescent="0.15">
      <c r="B42" s="77"/>
      <c r="C42" s="77"/>
      <c r="D42" s="77"/>
      <c r="E42" s="77"/>
      <c r="F42" s="77"/>
      <c r="G42" s="77"/>
      <c r="H42" s="77"/>
      <c r="I42" s="77"/>
      <c r="J42" s="77"/>
      <c r="K42" s="77"/>
      <c r="L42" s="77"/>
      <c r="M42" s="138" t="str">
        <f>CONCATENATE("Aktenzeichen: ",IF(C6="F-JH","F-JH_________",C6)," Seite:  ___")</f>
        <v>Aktenzeichen:  Seite:  ___</v>
      </c>
      <c r="N42" s="138"/>
      <c r="O42" s="138"/>
      <c r="P42" s="6"/>
      <c r="Q42" s="6"/>
    </row>
    <row r="43" spans="1:17" ht="10.25" customHeight="1" x14ac:dyDescent="0.15">
      <c r="A43" s="153" t="s">
        <v>32</v>
      </c>
      <c r="B43" s="158" t="s">
        <v>33</v>
      </c>
      <c r="C43" s="158"/>
      <c r="D43" s="158"/>
      <c r="E43" s="158"/>
      <c r="F43" s="153" t="s">
        <v>34</v>
      </c>
      <c r="G43" s="134" t="s">
        <v>15</v>
      </c>
      <c r="H43" s="134" t="s">
        <v>35</v>
      </c>
      <c r="I43" s="159" t="s">
        <v>36</v>
      </c>
      <c r="J43" s="159"/>
      <c r="K43" s="159"/>
      <c r="L43" s="153" t="s">
        <v>37</v>
      </c>
      <c r="M43" s="153"/>
      <c r="N43" s="153"/>
      <c r="O43" s="153"/>
      <c r="P43" s="6"/>
      <c r="Q43" s="6"/>
    </row>
    <row r="44" spans="1:17" ht="10.25" customHeight="1" x14ac:dyDescent="0.15">
      <c r="A44" s="153"/>
      <c r="B44" s="158"/>
      <c r="C44" s="158"/>
      <c r="D44" s="158"/>
      <c r="E44" s="158"/>
      <c r="F44" s="153"/>
      <c r="G44" s="153"/>
      <c r="H44" s="134"/>
      <c r="I44" s="159"/>
      <c r="J44" s="159"/>
      <c r="K44" s="159"/>
      <c r="L44" s="153"/>
      <c r="M44" s="153"/>
      <c r="N44" s="153"/>
      <c r="O44" s="153"/>
      <c r="P44" s="6"/>
      <c r="Q44" s="6"/>
    </row>
    <row r="45" spans="1:17" ht="10.25" customHeight="1" x14ac:dyDescent="0.15">
      <c r="A45" s="153"/>
      <c r="B45" s="158"/>
      <c r="C45" s="158"/>
      <c r="D45" s="158"/>
      <c r="E45" s="158"/>
      <c r="F45" s="153"/>
      <c r="G45" s="153"/>
      <c r="H45" s="134"/>
      <c r="I45" s="159"/>
      <c r="J45" s="159"/>
      <c r="K45" s="159"/>
      <c r="L45" s="153"/>
      <c r="M45" s="153"/>
      <c r="N45" s="153"/>
      <c r="O45" s="153"/>
      <c r="P45" s="6"/>
      <c r="Q45" s="6"/>
    </row>
    <row r="46" spans="1:17" ht="10.25" customHeight="1" x14ac:dyDescent="0.15">
      <c r="A46" s="153"/>
      <c r="B46" s="154" t="s">
        <v>38</v>
      </c>
      <c r="C46" s="155" t="s">
        <v>39</v>
      </c>
      <c r="D46" s="155"/>
      <c r="E46" s="155"/>
      <c r="F46" s="153"/>
      <c r="G46" s="153"/>
      <c r="H46" s="134"/>
      <c r="I46" s="159"/>
      <c r="J46" s="159"/>
      <c r="K46" s="159"/>
      <c r="L46" s="156" t="s">
        <v>40</v>
      </c>
      <c r="M46" s="157" t="s">
        <v>41</v>
      </c>
      <c r="N46" s="156" t="s">
        <v>42</v>
      </c>
      <c r="O46" s="156"/>
      <c r="P46" s="6"/>
      <c r="Q46" s="6"/>
    </row>
    <row r="47" spans="1:17" ht="10.25" customHeight="1" x14ac:dyDescent="0.15">
      <c r="A47" s="153"/>
      <c r="B47" s="154"/>
      <c r="C47" s="155"/>
      <c r="D47" s="155"/>
      <c r="E47" s="155"/>
      <c r="F47" s="153"/>
      <c r="G47" s="153"/>
      <c r="H47" s="134"/>
      <c r="I47" s="159"/>
      <c r="J47" s="159"/>
      <c r="K47" s="159"/>
      <c r="L47" s="156"/>
      <c r="M47" s="157"/>
      <c r="N47" s="156"/>
      <c r="O47" s="156"/>
      <c r="P47" s="6"/>
      <c r="Q47" s="6"/>
    </row>
    <row r="48" spans="1:17" ht="10.25" customHeight="1" x14ac:dyDescent="0.15">
      <c r="A48" s="153"/>
      <c r="B48" s="154"/>
      <c r="C48" s="155"/>
      <c r="D48" s="155"/>
      <c r="E48" s="155"/>
      <c r="F48" s="153"/>
      <c r="G48" s="134"/>
      <c r="H48" s="134"/>
      <c r="I48" s="159"/>
      <c r="J48" s="159"/>
      <c r="K48" s="159"/>
      <c r="L48" s="156"/>
      <c r="M48" s="157"/>
      <c r="N48" s="156"/>
      <c r="O48" s="156"/>
      <c r="P48" s="6"/>
      <c r="Q48" s="6"/>
    </row>
    <row r="49" spans="1:17" ht="24" customHeight="1" x14ac:dyDescent="0.15">
      <c r="A49" s="147"/>
      <c r="B49" s="148"/>
      <c r="C49" s="148"/>
      <c r="D49" s="148"/>
      <c r="E49" s="148"/>
      <c r="F49" s="149"/>
      <c r="G49" s="150"/>
      <c r="H49" s="151"/>
      <c r="I49" s="152"/>
      <c r="J49" s="152"/>
      <c r="K49" s="152"/>
      <c r="L49" s="143"/>
      <c r="M49" s="144"/>
      <c r="N49" s="145"/>
      <c r="O49" s="145"/>
      <c r="P49" s="6">
        <f>H49</f>
        <v>0</v>
      </c>
      <c r="Q49" s="6" t="str">
        <f>IF(AND(G49&gt;0,G49&lt;14),"unter 14 jährige",IF(AND(G49&gt;=14,G49&lt;18),"14 - 17 jährige",IF(AND(G49&gt;=18,G49&lt;27),"18 - 26 jährige",IF(G49&gt;26,"über 26 jährige",""))))</f>
        <v/>
      </c>
    </row>
    <row r="50" spans="1:17" ht="24" customHeight="1" x14ac:dyDescent="0.15">
      <c r="A50" s="147"/>
      <c r="B50" s="78"/>
      <c r="C50" s="146"/>
      <c r="D50" s="146"/>
      <c r="E50" s="146"/>
      <c r="F50" s="149"/>
      <c r="G50" s="150"/>
      <c r="H50" s="151"/>
      <c r="I50" s="152"/>
      <c r="J50" s="152"/>
      <c r="K50" s="152"/>
      <c r="L50" s="143"/>
      <c r="M50" s="144"/>
      <c r="N50" s="145"/>
      <c r="O50" s="145"/>
      <c r="P50" s="6"/>
      <c r="Q50" s="6"/>
    </row>
    <row r="51" spans="1:17" ht="24" customHeight="1" x14ac:dyDescent="0.15">
      <c r="A51" s="147"/>
      <c r="B51" s="148"/>
      <c r="C51" s="148"/>
      <c r="D51" s="148"/>
      <c r="E51" s="148"/>
      <c r="F51" s="149"/>
      <c r="G51" s="150"/>
      <c r="H51" s="151"/>
      <c r="I51" s="152"/>
      <c r="J51" s="152"/>
      <c r="K51" s="152"/>
      <c r="L51" s="143"/>
      <c r="M51" s="144"/>
      <c r="N51" s="145"/>
      <c r="O51" s="145"/>
      <c r="P51" s="6">
        <f>H51</f>
        <v>0</v>
      </c>
      <c r="Q51" s="6" t="str">
        <f>IF(AND(G51&gt;0,G51&lt;14),"unter 14 jährige",IF(AND(G51&gt;=14,G51&lt;18),"14 - 17 jährige",IF(AND(G51&gt;=18,G51&lt;27),"18 - 26 jährige",IF(G51&gt;26,"über 26 jährige",""))))</f>
        <v/>
      </c>
    </row>
    <row r="52" spans="1:17" ht="24" customHeight="1" x14ac:dyDescent="0.15">
      <c r="A52" s="147"/>
      <c r="B52" s="78"/>
      <c r="C52" s="146"/>
      <c r="D52" s="146"/>
      <c r="E52" s="146"/>
      <c r="F52" s="149"/>
      <c r="G52" s="150"/>
      <c r="H52" s="151"/>
      <c r="I52" s="152"/>
      <c r="J52" s="152"/>
      <c r="K52" s="152"/>
      <c r="L52" s="143"/>
      <c r="M52" s="144"/>
      <c r="N52" s="145"/>
      <c r="O52" s="145"/>
      <c r="P52" s="6"/>
      <c r="Q52" s="6"/>
    </row>
    <row r="53" spans="1:17" ht="24" customHeight="1" x14ac:dyDescent="0.15">
      <c r="A53" s="147"/>
      <c r="B53" s="148"/>
      <c r="C53" s="148"/>
      <c r="D53" s="148"/>
      <c r="E53" s="148"/>
      <c r="F53" s="149"/>
      <c r="G53" s="150"/>
      <c r="H53" s="151"/>
      <c r="I53" s="152"/>
      <c r="J53" s="152"/>
      <c r="K53" s="152"/>
      <c r="L53" s="143"/>
      <c r="M53" s="144"/>
      <c r="N53" s="145"/>
      <c r="O53" s="145"/>
      <c r="P53" s="6">
        <f>H53</f>
        <v>0</v>
      </c>
      <c r="Q53" s="6" t="str">
        <f>IF(AND(G53&gt;0,G53&lt;14),"unter 14 jährige",IF(AND(G53&gt;=14,G53&lt;18),"14 - 17 jährige",IF(AND(G53&gt;=18,G53&lt;27),"18 - 26 jährige",IF(G53&gt;26,"über 26 jährige",""))))</f>
        <v/>
      </c>
    </row>
    <row r="54" spans="1:17" ht="24" customHeight="1" x14ac:dyDescent="0.15">
      <c r="A54" s="147"/>
      <c r="B54" s="78"/>
      <c r="C54" s="146"/>
      <c r="D54" s="146"/>
      <c r="E54" s="146"/>
      <c r="F54" s="149"/>
      <c r="G54" s="150"/>
      <c r="H54" s="151"/>
      <c r="I54" s="152"/>
      <c r="J54" s="152"/>
      <c r="K54" s="152"/>
      <c r="L54" s="143"/>
      <c r="M54" s="144"/>
      <c r="N54" s="145"/>
      <c r="O54" s="145"/>
      <c r="P54" s="6"/>
      <c r="Q54" s="6"/>
    </row>
    <row r="55" spans="1:17" ht="24" customHeight="1" x14ac:dyDescent="0.15">
      <c r="A55" s="147"/>
      <c r="B55" s="148"/>
      <c r="C55" s="148"/>
      <c r="D55" s="148"/>
      <c r="E55" s="148"/>
      <c r="F55" s="149"/>
      <c r="G55" s="150"/>
      <c r="H55" s="151"/>
      <c r="I55" s="152"/>
      <c r="J55" s="152"/>
      <c r="K55" s="152"/>
      <c r="L55" s="143"/>
      <c r="M55" s="144"/>
      <c r="N55" s="145"/>
      <c r="O55" s="145"/>
      <c r="P55" s="6">
        <f>H55</f>
        <v>0</v>
      </c>
      <c r="Q55" s="6" t="str">
        <f>IF(AND(G55&gt;0,G55&lt;14),"unter 14 jährige",IF(AND(G55&gt;=14,G55&lt;18),"14 - 17 jährige",IF(AND(G55&gt;=18,G55&lt;27),"18 - 26 jährige",IF(G55&gt;26,"über 26 jährige",""))))</f>
        <v/>
      </c>
    </row>
    <row r="56" spans="1:17" ht="24" customHeight="1" x14ac:dyDescent="0.15">
      <c r="A56" s="147"/>
      <c r="B56" s="78"/>
      <c r="C56" s="146"/>
      <c r="D56" s="146"/>
      <c r="E56" s="146"/>
      <c r="F56" s="149"/>
      <c r="G56" s="150"/>
      <c r="H56" s="151"/>
      <c r="I56" s="152"/>
      <c r="J56" s="152"/>
      <c r="K56" s="152"/>
      <c r="L56" s="143"/>
      <c r="M56" s="144"/>
      <c r="N56" s="145"/>
      <c r="O56" s="145"/>
      <c r="P56" s="6"/>
      <c r="Q56" s="6"/>
    </row>
    <row r="57" spans="1:17" ht="24" customHeight="1" x14ac:dyDescent="0.15">
      <c r="A57" s="147"/>
      <c r="B57" s="148"/>
      <c r="C57" s="148"/>
      <c r="D57" s="148"/>
      <c r="E57" s="148"/>
      <c r="F57" s="149"/>
      <c r="G57" s="150"/>
      <c r="H57" s="151"/>
      <c r="I57" s="152"/>
      <c r="J57" s="152"/>
      <c r="K57" s="152"/>
      <c r="L57" s="143"/>
      <c r="M57" s="144"/>
      <c r="N57" s="145"/>
      <c r="O57" s="145"/>
      <c r="P57" s="6">
        <f>H57</f>
        <v>0</v>
      </c>
      <c r="Q57" s="6" t="str">
        <f>IF(AND(G57&gt;0,G57&lt;14),"unter 14 jährige",IF(AND(G57&gt;=14,G57&lt;18),"14 - 17 jährige",IF(AND(G57&gt;=18,G57&lt;27),"18 - 26 jährige",IF(G57&gt;26,"über 26 jährige",""))))</f>
        <v/>
      </c>
    </row>
    <row r="58" spans="1:17" ht="24" customHeight="1" x14ac:dyDescent="0.15">
      <c r="A58" s="147"/>
      <c r="B58" s="78"/>
      <c r="C58" s="146"/>
      <c r="D58" s="146"/>
      <c r="E58" s="146"/>
      <c r="F58" s="149"/>
      <c r="G58" s="150"/>
      <c r="H58" s="151"/>
      <c r="I58" s="152"/>
      <c r="J58" s="152"/>
      <c r="K58" s="152"/>
      <c r="L58" s="143"/>
      <c r="M58" s="144"/>
      <c r="N58" s="145"/>
      <c r="O58" s="145"/>
      <c r="P58" s="6"/>
      <c r="Q58" s="6"/>
    </row>
    <row r="59" spans="1:17" ht="24" customHeight="1" x14ac:dyDescent="0.15">
      <c r="A59" s="147"/>
      <c r="B59" s="148"/>
      <c r="C59" s="148"/>
      <c r="D59" s="148"/>
      <c r="E59" s="148"/>
      <c r="F59" s="149"/>
      <c r="G59" s="150"/>
      <c r="H59" s="151"/>
      <c r="I59" s="152"/>
      <c r="J59" s="152"/>
      <c r="K59" s="152"/>
      <c r="L59" s="143"/>
      <c r="M59" s="144"/>
      <c r="N59" s="145"/>
      <c r="O59" s="145"/>
      <c r="P59" s="6">
        <f>H59</f>
        <v>0</v>
      </c>
      <c r="Q59" s="6" t="str">
        <f>IF(AND(G59&gt;0,G59&lt;14),"unter 14 jährige",IF(AND(G59&gt;=14,G59&lt;18),"14 - 17 jährige",IF(AND(G59&gt;=18,G59&lt;27),"18 - 26 jährige",IF(G59&gt;26,"über 26 jährige",""))))</f>
        <v/>
      </c>
    </row>
    <row r="60" spans="1:17" ht="24" customHeight="1" x14ac:dyDescent="0.15">
      <c r="A60" s="147"/>
      <c r="B60" s="78"/>
      <c r="C60" s="146"/>
      <c r="D60" s="146"/>
      <c r="E60" s="146"/>
      <c r="F60" s="149"/>
      <c r="G60" s="150"/>
      <c r="H60" s="151"/>
      <c r="I60" s="152"/>
      <c r="J60" s="152"/>
      <c r="K60" s="152"/>
      <c r="L60" s="143"/>
      <c r="M60" s="144"/>
      <c r="N60" s="145"/>
      <c r="O60" s="145"/>
      <c r="P60" s="6"/>
      <c r="Q60" s="6"/>
    </row>
    <row r="61" spans="1:17" ht="24" customHeight="1" x14ac:dyDescent="0.15">
      <c r="A61" s="147"/>
      <c r="B61" s="148"/>
      <c r="C61" s="148"/>
      <c r="D61" s="148"/>
      <c r="E61" s="148"/>
      <c r="F61" s="149"/>
      <c r="G61" s="150"/>
      <c r="H61" s="151"/>
      <c r="I61" s="152"/>
      <c r="J61" s="152"/>
      <c r="K61" s="152"/>
      <c r="L61" s="143"/>
      <c r="M61" s="144"/>
      <c r="N61" s="145"/>
      <c r="O61" s="145"/>
      <c r="P61" s="6">
        <f>H61</f>
        <v>0</v>
      </c>
      <c r="Q61" s="6" t="str">
        <f>IF(AND(G61&gt;0,G61&lt;14),"unter 14 jährige",IF(AND(G61&gt;=14,G61&lt;18),"14 - 17 jährige",IF(AND(G61&gt;=18,G61&lt;27),"18 - 26 jährige",IF(G61&gt;26,"über 26 jährige",""))))</f>
        <v/>
      </c>
    </row>
    <row r="62" spans="1:17" ht="24" customHeight="1" x14ac:dyDescent="0.15">
      <c r="A62" s="147"/>
      <c r="B62" s="78"/>
      <c r="C62" s="146"/>
      <c r="D62" s="146"/>
      <c r="E62" s="146"/>
      <c r="F62" s="149"/>
      <c r="G62" s="150"/>
      <c r="H62" s="151"/>
      <c r="I62" s="152"/>
      <c r="J62" s="152"/>
      <c r="K62" s="152"/>
      <c r="L62" s="143"/>
      <c r="M62" s="144"/>
      <c r="N62" s="145"/>
      <c r="O62" s="145"/>
      <c r="P62" s="6"/>
      <c r="Q62" s="6"/>
    </row>
    <row r="63" spans="1:17" ht="24" customHeight="1" x14ac:dyDescent="0.15">
      <c r="A63" s="147"/>
      <c r="B63" s="148"/>
      <c r="C63" s="148"/>
      <c r="D63" s="148"/>
      <c r="E63" s="148"/>
      <c r="F63" s="149"/>
      <c r="G63" s="150"/>
      <c r="H63" s="151"/>
      <c r="I63" s="152"/>
      <c r="J63" s="152"/>
      <c r="K63" s="152"/>
      <c r="L63" s="143"/>
      <c r="M63" s="144"/>
      <c r="N63" s="145"/>
      <c r="O63" s="145"/>
      <c r="P63" s="6">
        <f>H63</f>
        <v>0</v>
      </c>
      <c r="Q63" s="6" t="str">
        <f>IF(AND(G63&gt;0,G63&lt;14),"unter 14 jährige",IF(AND(G63&gt;=14,G63&lt;18),"14 - 17 jährige",IF(AND(G63&gt;=18,G63&lt;27),"18 - 26 jährige",IF(G63&gt;26,"über 26 jährige",""))))</f>
        <v/>
      </c>
    </row>
    <row r="64" spans="1:17" ht="24" customHeight="1" x14ac:dyDescent="0.15">
      <c r="A64" s="147"/>
      <c r="B64" s="78"/>
      <c r="C64" s="146"/>
      <c r="D64" s="146"/>
      <c r="E64" s="146"/>
      <c r="F64" s="149"/>
      <c r="G64" s="150"/>
      <c r="H64" s="151"/>
      <c r="I64" s="152"/>
      <c r="J64" s="152"/>
      <c r="K64" s="152"/>
      <c r="L64" s="143"/>
      <c r="M64" s="144"/>
      <c r="N64" s="145"/>
      <c r="O64" s="145"/>
      <c r="P64" s="6"/>
      <c r="Q64" s="6"/>
    </row>
    <row r="65" spans="1:17" ht="24" customHeight="1" x14ac:dyDescent="0.15">
      <c r="A65" s="147"/>
      <c r="B65" s="148"/>
      <c r="C65" s="148"/>
      <c r="D65" s="148"/>
      <c r="E65" s="148"/>
      <c r="F65" s="149"/>
      <c r="G65" s="150"/>
      <c r="H65" s="151"/>
      <c r="I65" s="152"/>
      <c r="J65" s="152"/>
      <c r="K65" s="152"/>
      <c r="L65" s="143"/>
      <c r="M65" s="144"/>
      <c r="N65" s="145"/>
      <c r="O65" s="145"/>
      <c r="P65" s="6">
        <f>H65</f>
        <v>0</v>
      </c>
      <c r="Q65" s="6" t="str">
        <f>IF(AND(G65&gt;0,G65&lt;14),"unter 14 jährige",IF(AND(G65&gt;=14,G65&lt;18),"14 - 17 jährige",IF(AND(G65&gt;=18,G65&lt;27),"18 - 26 jährige",IF(G65&gt;26,"über 26 jährige",""))))</f>
        <v/>
      </c>
    </row>
    <row r="66" spans="1:17" ht="24" customHeight="1" x14ac:dyDescent="0.15">
      <c r="A66" s="147"/>
      <c r="B66" s="78"/>
      <c r="C66" s="146"/>
      <c r="D66" s="146"/>
      <c r="E66" s="146"/>
      <c r="F66" s="149"/>
      <c r="G66" s="150"/>
      <c r="H66" s="151"/>
      <c r="I66" s="152"/>
      <c r="J66" s="152"/>
      <c r="K66" s="152"/>
      <c r="L66" s="143"/>
      <c r="M66" s="144"/>
      <c r="N66" s="145"/>
      <c r="O66" s="145"/>
      <c r="P66" s="6"/>
      <c r="Q66" s="6"/>
    </row>
    <row r="67" spans="1:17" ht="24" customHeight="1" x14ac:dyDescent="0.15">
      <c r="A67" s="147"/>
      <c r="B67" s="148"/>
      <c r="C67" s="148"/>
      <c r="D67" s="148"/>
      <c r="E67" s="148"/>
      <c r="F67" s="149"/>
      <c r="G67" s="150"/>
      <c r="H67" s="151"/>
      <c r="I67" s="152"/>
      <c r="J67" s="152"/>
      <c r="K67" s="152"/>
      <c r="L67" s="143"/>
      <c r="M67" s="144"/>
      <c r="N67" s="145"/>
      <c r="O67" s="145"/>
      <c r="P67" s="6">
        <f>H67</f>
        <v>0</v>
      </c>
      <c r="Q67" s="6" t="str">
        <f>IF(AND(G67&gt;0,G67&lt;14),"unter 14 jährige",IF(AND(G67&gt;=14,G67&lt;18),"14 - 17 jährige",IF(AND(G67&gt;=18,G67&lt;27),"18 - 26 jährige",IF(G67&gt;26,"über 26 jährige",""))))</f>
        <v/>
      </c>
    </row>
    <row r="68" spans="1:17" ht="24" customHeight="1" x14ac:dyDescent="0.15">
      <c r="A68" s="147"/>
      <c r="B68" s="78"/>
      <c r="C68" s="146"/>
      <c r="D68" s="146"/>
      <c r="E68" s="146"/>
      <c r="F68" s="149"/>
      <c r="G68" s="150"/>
      <c r="H68" s="151"/>
      <c r="I68" s="152"/>
      <c r="J68" s="152"/>
      <c r="K68" s="152"/>
      <c r="L68" s="143"/>
      <c r="M68" s="144"/>
      <c r="N68" s="145"/>
      <c r="O68" s="145"/>
      <c r="P68" s="6"/>
      <c r="Q68" s="6"/>
    </row>
    <row r="69" spans="1:17" ht="24" customHeight="1" x14ac:dyDescent="0.15">
      <c r="A69" s="147"/>
      <c r="B69" s="148"/>
      <c r="C69" s="148"/>
      <c r="D69" s="148"/>
      <c r="E69" s="148"/>
      <c r="F69" s="149"/>
      <c r="G69" s="150"/>
      <c r="H69" s="151"/>
      <c r="I69" s="152"/>
      <c r="J69" s="152"/>
      <c r="K69" s="152"/>
      <c r="L69" s="143"/>
      <c r="M69" s="144"/>
      <c r="N69" s="145"/>
      <c r="O69" s="145"/>
      <c r="P69" s="6">
        <f>H69</f>
        <v>0</v>
      </c>
      <c r="Q69" s="6" t="str">
        <f>IF(AND(G69&gt;0,G69&lt;14),"unter 14 jährige",IF(AND(G69&gt;=14,G69&lt;18),"14 - 17 jährige",IF(AND(G69&gt;=18,G69&lt;27),"18 - 26 jährige",IF(G69&gt;26,"über 26 jährige",""))))</f>
        <v/>
      </c>
    </row>
    <row r="70" spans="1:17" ht="24" customHeight="1" x14ac:dyDescent="0.15">
      <c r="A70" s="147"/>
      <c r="B70" s="78"/>
      <c r="C70" s="146"/>
      <c r="D70" s="146"/>
      <c r="E70" s="146"/>
      <c r="F70" s="149"/>
      <c r="G70" s="150"/>
      <c r="H70" s="151"/>
      <c r="I70" s="152"/>
      <c r="J70" s="152"/>
      <c r="K70" s="152"/>
      <c r="L70" s="143"/>
      <c r="M70" s="144"/>
      <c r="N70" s="145"/>
      <c r="O70" s="145"/>
      <c r="P70" s="6"/>
      <c r="Q70" s="6"/>
    </row>
    <row r="71" spans="1:17" ht="24" customHeight="1" x14ac:dyDescent="0.15">
      <c r="A71" s="147"/>
      <c r="B71" s="148"/>
      <c r="C71" s="148"/>
      <c r="D71" s="148"/>
      <c r="E71" s="148"/>
      <c r="F71" s="149"/>
      <c r="G71" s="150"/>
      <c r="H71" s="151"/>
      <c r="I71" s="152"/>
      <c r="J71" s="152"/>
      <c r="K71" s="152"/>
      <c r="L71" s="143"/>
      <c r="M71" s="144"/>
      <c r="N71" s="145"/>
      <c r="O71" s="145"/>
      <c r="P71" s="6">
        <f>H71</f>
        <v>0</v>
      </c>
      <c r="Q71" s="6" t="str">
        <f>IF(AND(G71&gt;0,G71&lt;14),"unter 14 jährige",IF(AND(G71&gt;=14,G71&lt;18),"14 - 17 jährige",IF(AND(G71&gt;=18,G71&lt;27),"18 - 26 jährige",IF(G71&gt;26,"über 26 jährige",""))))</f>
        <v/>
      </c>
    </row>
    <row r="72" spans="1:17" ht="24" customHeight="1" x14ac:dyDescent="0.15">
      <c r="A72" s="147"/>
      <c r="B72" s="78"/>
      <c r="C72" s="146"/>
      <c r="D72" s="146"/>
      <c r="E72" s="146"/>
      <c r="F72" s="149"/>
      <c r="G72" s="150"/>
      <c r="H72" s="151"/>
      <c r="I72" s="152"/>
      <c r="J72" s="152"/>
      <c r="K72" s="152"/>
      <c r="L72" s="143"/>
      <c r="M72" s="144"/>
      <c r="N72" s="145"/>
      <c r="O72" s="145"/>
      <c r="P72" s="6"/>
      <c r="Q72" s="6"/>
    </row>
    <row r="73" spans="1:17" ht="24" customHeight="1" x14ac:dyDescent="0.15">
      <c r="A73" s="147"/>
      <c r="B73" s="148"/>
      <c r="C73" s="148"/>
      <c r="D73" s="148"/>
      <c r="E73" s="148"/>
      <c r="F73" s="149"/>
      <c r="G73" s="150"/>
      <c r="H73" s="151"/>
      <c r="I73" s="152"/>
      <c r="J73" s="152"/>
      <c r="K73" s="152"/>
      <c r="L73" s="143"/>
      <c r="M73" s="144"/>
      <c r="N73" s="145"/>
      <c r="O73" s="145"/>
      <c r="P73" s="6">
        <f>H73</f>
        <v>0</v>
      </c>
      <c r="Q73" s="6" t="str">
        <f>IF(AND(G73&gt;0,G73&lt;14),"unter 14 jährige",IF(AND(G73&gt;=14,G73&lt;18),"14 - 17 jährige",IF(AND(G73&gt;=18,G73&lt;27),"18 - 26 jährige",IF(G73&gt;26,"über 26 jährige",""))))</f>
        <v/>
      </c>
    </row>
    <row r="74" spans="1:17" ht="24" customHeight="1" x14ac:dyDescent="0.15">
      <c r="A74" s="147"/>
      <c r="B74" s="78"/>
      <c r="C74" s="146"/>
      <c r="D74" s="146"/>
      <c r="E74" s="146"/>
      <c r="F74" s="149"/>
      <c r="G74" s="150"/>
      <c r="H74" s="151"/>
      <c r="I74" s="152"/>
      <c r="J74" s="152"/>
      <c r="K74" s="152"/>
      <c r="L74" s="143"/>
      <c r="M74" s="144"/>
      <c r="N74" s="145"/>
      <c r="O74" s="145"/>
      <c r="P74" s="6"/>
      <c r="Q74" s="6"/>
    </row>
    <row r="75" spans="1:17" ht="24" customHeight="1" x14ac:dyDescent="0.15">
      <c r="A75" s="147"/>
      <c r="B75" s="148"/>
      <c r="C75" s="148"/>
      <c r="D75" s="148"/>
      <c r="E75" s="148"/>
      <c r="F75" s="149"/>
      <c r="G75" s="150"/>
      <c r="H75" s="151"/>
      <c r="I75" s="152"/>
      <c r="J75" s="152"/>
      <c r="K75" s="152"/>
      <c r="L75" s="143"/>
      <c r="M75" s="144"/>
      <c r="N75" s="145"/>
      <c r="O75" s="145"/>
      <c r="P75" s="6">
        <f>H75</f>
        <v>0</v>
      </c>
      <c r="Q75" s="6" t="str">
        <f>IF(AND(G75&gt;0,G75&lt;14),"unter 14 jährige",IF(AND(G75&gt;=14,G75&lt;18),"14 - 17 jährige",IF(AND(G75&gt;=18,G75&lt;27),"18 - 26 jährige",IF(G75&gt;26,"über 26 jährige",""))))</f>
        <v/>
      </c>
    </row>
    <row r="76" spans="1:17" ht="24" customHeight="1" x14ac:dyDescent="0.15">
      <c r="A76" s="147"/>
      <c r="B76" s="78"/>
      <c r="C76" s="146"/>
      <c r="D76" s="146"/>
      <c r="E76" s="146"/>
      <c r="F76" s="149"/>
      <c r="G76" s="150"/>
      <c r="H76" s="151"/>
      <c r="I76" s="152"/>
      <c r="J76" s="152"/>
      <c r="K76" s="152"/>
      <c r="L76" s="143"/>
      <c r="M76" s="144"/>
      <c r="N76" s="145"/>
      <c r="O76" s="145"/>
      <c r="P76" s="6"/>
      <c r="Q76" s="6"/>
    </row>
    <row r="77" spans="1:17" ht="24" customHeight="1" x14ac:dyDescent="0.15">
      <c r="A77" s="147"/>
      <c r="B77" s="148"/>
      <c r="C77" s="148"/>
      <c r="D77" s="148"/>
      <c r="E77" s="148"/>
      <c r="F77" s="149"/>
      <c r="G77" s="150"/>
      <c r="H77" s="151"/>
      <c r="I77" s="152"/>
      <c r="J77" s="152"/>
      <c r="K77" s="152"/>
      <c r="L77" s="143"/>
      <c r="M77" s="144"/>
      <c r="N77" s="145"/>
      <c r="O77" s="145"/>
      <c r="P77" s="6">
        <f>H77</f>
        <v>0</v>
      </c>
      <c r="Q77" s="6" t="str">
        <f>IF(AND(G77&gt;0,G77&lt;14),"unter 14 jährige",IF(AND(G77&gt;=14,G77&lt;18),"14 - 17 jährige",IF(AND(G77&gt;=18,G77&lt;27),"18 - 26 jährige",IF(G77&gt;26,"über 26 jährige",""))))</f>
        <v/>
      </c>
    </row>
    <row r="78" spans="1:17" ht="24" customHeight="1" x14ac:dyDescent="0.15">
      <c r="A78" s="147"/>
      <c r="B78" s="78"/>
      <c r="C78" s="146"/>
      <c r="D78" s="146"/>
      <c r="E78" s="146"/>
      <c r="F78" s="149"/>
      <c r="G78" s="150"/>
      <c r="H78" s="151"/>
      <c r="I78" s="152"/>
      <c r="J78" s="152"/>
      <c r="K78" s="152"/>
      <c r="L78" s="143"/>
      <c r="M78" s="144"/>
      <c r="N78" s="145"/>
      <c r="O78" s="145"/>
      <c r="P78" s="6"/>
      <c r="Q78" s="6"/>
    </row>
    <row r="79" spans="1:17" ht="24" customHeight="1" x14ac:dyDescent="0.15">
      <c r="A79" s="147"/>
      <c r="B79" s="148"/>
      <c r="C79" s="148"/>
      <c r="D79" s="148"/>
      <c r="E79" s="148"/>
      <c r="F79" s="149"/>
      <c r="G79" s="150"/>
      <c r="H79" s="151"/>
      <c r="I79" s="152"/>
      <c r="J79" s="152"/>
      <c r="K79" s="152"/>
      <c r="L79" s="143"/>
      <c r="M79" s="144"/>
      <c r="N79" s="145"/>
      <c r="O79" s="145"/>
      <c r="P79" s="6">
        <f>H79</f>
        <v>0</v>
      </c>
      <c r="Q79" s="6" t="str">
        <f>IF(AND(G79&gt;0,G79&lt;14),"unter 14 jährige",IF(AND(G79&gt;=14,G79&lt;18),"14 - 17 jährige",IF(AND(G79&gt;=18,G79&lt;27),"18 - 26 jährige",IF(G79&gt;26,"über 26 jährige",""))))</f>
        <v/>
      </c>
    </row>
    <row r="80" spans="1:17" ht="24" customHeight="1" x14ac:dyDescent="0.15">
      <c r="A80" s="147"/>
      <c r="B80" s="78"/>
      <c r="C80" s="146"/>
      <c r="D80" s="146"/>
      <c r="E80" s="146"/>
      <c r="F80" s="149"/>
      <c r="G80" s="150"/>
      <c r="H80" s="151"/>
      <c r="I80" s="152"/>
      <c r="J80" s="152"/>
      <c r="K80" s="152"/>
      <c r="L80" s="143"/>
      <c r="M80" s="144"/>
      <c r="N80" s="145"/>
      <c r="O80" s="145"/>
      <c r="P80" s="6"/>
      <c r="Q80" s="6"/>
    </row>
    <row r="81" spans="1:17" ht="24" customHeight="1" x14ac:dyDescent="0.15">
      <c r="A81" s="147"/>
      <c r="B81" s="148"/>
      <c r="C81" s="148"/>
      <c r="D81" s="148"/>
      <c r="E81" s="148"/>
      <c r="F81" s="149"/>
      <c r="G81" s="150"/>
      <c r="H81" s="151"/>
      <c r="I81" s="152"/>
      <c r="J81" s="152"/>
      <c r="K81" s="152"/>
      <c r="L81" s="143"/>
      <c r="M81" s="144"/>
      <c r="N81" s="145"/>
      <c r="O81" s="145"/>
      <c r="P81" s="6">
        <f>H81</f>
        <v>0</v>
      </c>
      <c r="Q81" s="6" t="str">
        <f>IF(AND(G81&gt;0,G81&lt;14),"unter 14 jährige",IF(AND(G81&gt;=14,G81&lt;18),"14 - 17 jährige",IF(AND(G81&gt;=18,G81&lt;27),"18 - 26 jährige",IF(G81&gt;26,"über 26 jährige",""))))</f>
        <v/>
      </c>
    </row>
    <row r="82" spans="1:17" ht="24" customHeight="1" x14ac:dyDescent="0.15">
      <c r="A82" s="147"/>
      <c r="B82" s="78"/>
      <c r="C82" s="146"/>
      <c r="D82" s="146"/>
      <c r="E82" s="146"/>
      <c r="F82" s="149"/>
      <c r="G82" s="150"/>
      <c r="H82" s="151"/>
      <c r="I82" s="152"/>
      <c r="J82" s="152"/>
      <c r="K82" s="152"/>
      <c r="L82" s="143"/>
      <c r="M82" s="144"/>
      <c r="N82" s="145"/>
      <c r="O82" s="145"/>
      <c r="P82" s="6"/>
      <c r="Q82" s="6"/>
    </row>
    <row r="83" spans="1:17" ht="24" customHeight="1" x14ac:dyDescent="0.15">
      <c r="A83" s="147"/>
      <c r="B83" s="148"/>
      <c r="C83" s="148"/>
      <c r="D83" s="148"/>
      <c r="E83" s="148"/>
      <c r="F83" s="149"/>
      <c r="G83" s="150"/>
      <c r="H83" s="151"/>
      <c r="I83" s="152"/>
      <c r="J83" s="152"/>
      <c r="K83" s="152"/>
      <c r="L83" s="143"/>
      <c r="M83" s="144"/>
      <c r="N83" s="145"/>
      <c r="O83" s="145"/>
      <c r="P83" s="6">
        <f>H83</f>
        <v>0</v>
      </c>
      <c r="Q83" s="6" t="str">
        <f>IF(AND(G83&gt;0,G83&lt;14),"unter 14 jährige",IF(AND(G83&gt;=14,G83&lt;18),"14 - 17 jährige",IF(AND(G83&gt;=18,G83&lt;27),"18 - 26 jährige",IF(G83&gt;26,"über 26 jährige",""))))</f>
        <v/>
      </c>
    </row>
    <row r="84" spans="1:17" ht="24" customHeight="1" x14ac:dyDescent="0.15">
      <c r="A84" s="147"/>
      <c r="B84" s="78"/>
      <c r="C84" s="146"/>
      <c r="D84" s="146"/>
      <c r="E84" s="146"/>
      <c r="F84" s="149"/>
      <c r="G84" s="150"/>
      <c r="H84" s="151"/>
      <c r="I84" s="152"/>
      <c r="J84" s="152"/>
      <c r="K84" s="152"/>
      <c r="L84" s="143"/>
      <c r="M84" s="144"/>
      <c r="N84" s="145"/>
      <c r="O84" s="145"/>
      <c r="P84" s="6"/>
      <c r="Q84" s="6"/>
    </row>
    <row r="85" spans="1:17" ht="24" customHeight="1" x14ac:dyDescent="0.15">
      <c r="A85" s="147"/>
      <c r="B85" s="148"/>
      <c r="C85" s="148"/>
      <c r="D85" s="148"/>
      <c r="E85" s="148"/>
      <c r="F85" s="149"/>
      <c r="G85" s="150"/>
      <c r="H85" s="151"/>
      <c r="I85" s="152"/>
      <c r="J85" s="152"/>
      <c r="K85" s="152"/>
      <c r="L85" s="143"/>
      <c r="M85" s="144"/>
      <c r="N85" s="145"/>
      <c r="O85" s="145"/>
      <c r="P85" s="6">
        <f>H85</f>
        <v>0</v>
      </c>
      <c r="Q85" s="6" t="str">
        <f>IF(AND(G85&gt;0,G85&lt;14),"unter 14 jährige",IF(AND(G85&gt;=14,G85&lt;18),"14 - 17 jährige",IF(AND(G85&gt;=18,G85&lt;27),"18 - 26 jährige",IF(G85&gt;26,"über 26 jährige",""))))</f>
        <v/>
      </c>
    </row>
    <row r="86" spans="1:17" ht="24" customHeight="1" x14ac:dyDescent="0.15">
      <c r="A86" s="147"/>
      <c r="B86" s="78"/>
      <c r="C86" s="146"/>
      <c r="D86" s="146"/>
      <c r="E86" s="146"/>
      <c r="F86" s="149"/>
      <c r="G86" s="150"/>
      <c r="H86" s="151"/>
      <c r="I86" s="152"/>
      <c r="J86" s="152"/>
      <c r="K86" s="152"/>
      <c r="L86" s="143"/>
      <c r="M86" s="144"/>
      <c r="N86" s="145"/>
      <c r="O86" s="145"/>
      <c r="P86" s="6"/>
      <c r="Q86" s="6"/>
    </row>
    <row r="87" spans="1:17" ht="24" customHeight="1" x14ac:dyDescent="0.15">
      <c r="A87" s="147"/>
      <c r="B87" s="148"/>
      <c r="C87" s="148"/>
      <c r="D87" s="148"/>
      <c r="E87" s="148"/>
      <c r="F87" s="149"/>
      <c r="G87" s="150"/>
      <c r="H87" s="151"/>
      <c r="I87" s="152"/>
      <c r="J87" s="152"/>
      <c r="K87" s="152"/>
      <c r="L87" s="143"/>
      <c r="M87" s="144"/>
      <c r="N87" s="145"/>
      <c r="O87" s="145"/>
      <c r="P87" s="6">
        <f>H87</f>
        <v>0</v>
      </c>
      <c r="Q87" s="6" t="str">
        <f>IF(AND(G87&gt;0,G87&lt;14),"unter 14 jährige",IF(AND(G87&gt;=14,G87&lt;18),"14 - 17 jährige",IF(AND(G87&gt;=18,G87&lt;27),"18 - 26 jährige",IF(G87&gt;26,"über 26 jährige",""))))</f>
        <v/>
      </c>
    </row>
    <row r="88" spans="1:17" ht="24" customHeight="1" x14ac:dyDescent="0.15">
      <c r="A88" s="147"/>
      <c r="B88" s="78"/>
      <c r="C88" s="146"/>
      <c r="D88" s="146"/>
      <c r="E88" s="146"/>
      <c r="F88" s="149"/>
      <c r="G88" s="150"/>
      <c r="H88" s="151"/>
      <c r="I88" s="152"/>
      <c r="J88" s="152"/>
      <c r="K88" s="152"/>
      <c r="L88" s="143"/>
      <c r="M88" s="144"/>
      <c r="N88" s="145"/>
      <c r="O88" s="145"/>
      <c r="P88" s="6"/>
      <c r="Q88" s="6"/>
    </row>
    <row r="89" spans="1:17" ht="24" customHeight="1" x14ac:dyDescent="0.15">
      <c r="A89" s="147"/>
      <c r="B89" s="148"/>
      <c r="C89" s="148"/>
      <c r="D89" s="148"/>
      <c r="E89" s="148"/>
      <c r="F89" s="149"/>
      <c r="G89" s="150"/>
      <c r="H89" s="151"/>
      <c r="I89" s="152"/>
      <c r="J89" s="152"/>
      <c r="K89" s="152"/>
      <c r="L89" s="143"/>
      <c r="M89" s="144"/>
      <c r="N89" s="145"/>
      <c r="O89" s="145"/>
      <c r="P89" s="6">
        <f>H89</f>
        <v>0</v>
      </c>
      <c r="Q89" s="6" t="str">
        <f>IF(AND(G89&gt;0,G89&lt;14),"unter 14 jährige",IF(AND(G89&gt;=14,G89&lt;18),"14 - 17 jährige",IF(AND(G89&gt;=18,G89&lt;27),"18 - 26 jährige",IF(G89&gt;26,"über 26 jährige",""))))</f>
        <v/>
      </c>
    </row>
    <row r="90" spans="1:17" ht="24" customHeight="1" x14ac:dyDescent="0.15">
      <c r="A90" s="147"/>
      <c r="B90" s="78"/>
      <c r="C90" s="146"/>
      <c r="D90" s="146"/>
      <c r="E90" s="146"/>
      <c r="F90" s="149"/>
      <c r="G90" s="150"/>
      <c r="H90" s="151"/>
      <c r="I90" s="152"/>
      <c r="J90" s="152"/>
      <c r="K90" s="152"/>
      <c r="L90" s="143"/>
      <c r="M90" s="144"/>
      <c r="N90" s="145"/>
      <c r="O90" s="145"/>
      <c r="P90" s="6"/>
      <c r="Q90" s="6"/>
    </row>
    <row r="91" spans="1:17" ht="24" customHeight="1" x14ac:dyDescent="0.15">
      <c r="A91" s="147"/>
      <c r="B91" s="148"/>
      <c r="C91" s="148"/>
      <c r="D91" s="148"/>
      <c r="E91" s="148"/>
      <c r="F91" s="149"/>
      <c r="G91" s="150"/>
      <c r="H91" s="151"/>
      <c r="I91" s="152"/>
      <c r="J91" s="152"/>
      <c r="K91" s="152"/>
      <c r="L91" s="143"/>
      <c r="M91" s="144"/>
      <c r="N91" s="145"/>
      <c r="O91" s="145"/>
      <c r="P91" s="6">
        <f>H91</f>
        <v>0</v>
      </c>
      <c r="Q91" s="6" t="str">
        <f>IF(AND(G91&gt;0,G91&lt;14),"unter 14 jährige",IF(AND(G91&gt;=14,G91&lt;18),"14 - 17 jährige",IF(AND(G91&gt;=18,G91&lt;27),"18 - 26 jährige",IF(G91&gt;26,"über 26 jährige",""))))</f>
        <v/>
      </c>
    </row>
    <row r="92" spans="1:17" ht="24" customHeight="1" x14ac:dyDescent="0.15">
      <c r="A92" s="147"/>
      <c r="B92" s="78"/>
      <c r="C92" s="146"/>
      <c r="D92" s="146"/>
      <c r="E92" s="146"/>
      <c r="F92" s="149"/>
      <c r="G92" s="150"/>
      <c r="H92" s="151"/>
      <c r="I92" s="152"/>
      <c r="J92" s="152"/>
      <c r="K92" s="152"/>
      <c r="L92" s="143"/>
      <c r="M92" s="144"/>
      <c r="N92" s="145"/>
      <c r="O92" s="145"/>
      <c r="P92" s="6"/>
      <c r="Q92" s="6"/>
    </row>
    <row r="93" spans="1:17" ht="24" customHeight="1" x14ac:dyDescent="0.15">
      <c r="A93" s="147"/>
      <c r="B93" s="148"/>
      <c r="C93" s="148"/>
      <c r="D93" s="148"/>
      <c r="E93" s="148"/>
      <c r="F93" s="149"/>
      <c r="G93" s="150"/>
      <c r="H93" s="151"/>
      <c r="I93" s="152"/>
      <c r="J93" s="152"/>
      <c r="K93" s="152"/>
      <c r="L93" s="143"/>
      <c r="M93" s="144"/>
      <c r="N93" s="145"/>
      <c r="O93" s="145"/>
      <c r="P93" s="6">
        <f>H93</f>
        <v>0</v>
      </c>
      <c r="Q93" s="6" t="str">
        <f>IF(AND(G93&gt;0,G93&lt;14),"unter 14 jährige",IF(AND(G93&gt;=14,G93&lt;18),"14 - 17 jährige",IF(AND(G93&gt;=18,G93&lt;27),"18 - 26 jährige",IF(G93&gt;26,"über 26 jährige",""))))</f>
        <v/>
      </c>
    </row>
    <row r="94" spans="1:17" ht="24" customHeight="1" x14ac:dyDescent="0.15">
      <c r="A94" s="147"/>
      <c r="B94" s="78"/>
      <c r="C94" s="146"/>
      <c r="D94" s="146"/>
      <c r="E94" s="146"/>
      <c r="F94" s="149"/>
      <c r="G94" s="150"/>
      <c r="H94" s="151"/>
      <c r="I94" s="152"/>
      <c r="J94" s="152"/>
      <c r="K94" s="152"/>
      <c r="L94" s="143"/>
      <c r="M94" s="144"/>
      <c r="N94" s="145"/>
      <c r="O94" s="145"/>
      <c r="P94" s="6"/>
      <c r="Q94" s="6"/>
    </row>
    <row r="95" spans="1:17" ht="24" customHeight="1" x14ac:dyDescent="0.15">
      <c r="A95" s="147"/>
      <c r="B95" s="148"/>
      <c r="C95" s="148"/>
      <c r="D95" s="148"/>
      <c r="E95" s="148"/>
      <c r="F95" s="149"/>
      <c r="G95" s="150"/>
      <c r="H95" s="151"/>
      <c r="I95" s="152"/>
      <c r="J95" s="152"/>
      <c r="K95" s="152"/>
      <c r="L95" s="143"/>
      <c r="M95" s="144"/>
      <c r="N95" s="145"/>
      <c r="O95" s="145"/>
      <c r="P95" s="6">
        <f>H95</f>
        <v>0</v>
      </c>
      <c r="Q95" s="6" t="str">
        <f>IF(AND(G95&gt;0,G95&lt;14),"unter 14 jährige",IF(AND(G95&gt;=14,G95&lt;18),"14 - 17 jährige",IF(AND(G95&gt;=18,G95&lt;27),"18 - 26 jährige",IF(G95&gt;26,"über 26 jährige",""))))</f>
        <v/>
      </c>
    </row>
    <row r="96" spans="1:17" ht="24" customHeight="1" x14ac:dyDescent="0.15">
      <c r="A96" s="147"/>
      <c r="B96" s="78"/>
      <c r="C96" s="146"/>
      <c r="D96" s="146"/>
      <c r="E96" s="146"/>
      <c r="F96" s="149"/>
      <c r="G96" s="150"/>
      <c r="H96" s="151"/>
      <c r="I96" s="152"/>
      <c r="J96" s="152"/>
      <c r="K96" s="152"/>
      <c r="L96" s="143"/>
      <c r="M96" s="144"/>
      <c r="N96" s="145"/>
      <c r="O96" s="145"/>
      <c r="P96" s="6"/>
      <c r="Q96" s="6"/>
    </row>
    <row r="97" spans="1:17" ht="24" customHeight="1" x14ac:dyDescent="0.15">
      <c r="A97" s="147"/>
      <c r="B97" s="148"/>
      <c r="C97" s="148"/>
      <c r="D97" s="148"/>
      <c r="E97" s="148"/>
      <c r="F97" s="149"/>
      <c r="G97" s="150"/>
      <c r="H97" s="151"/>
      <c r="I97" s="152"/>
      <c r="J97" s="152"/>
      <c r="K97" s="152"/>
      <c r="L97" s="143"/>
      <c r="M97" s="144"/>
      <c r="N97" s="145"/>
      <c r="O97" s="145"/>
      <c r="P97" s="6">
        <f>H97</f>
        <v>0</v>
      </c>
      <c r="Q97" s="6" t="str">
        <f>IF(AND(G97&gt;0,G97&lt;14),"unter 14 jährige",IF(AND(G97&gt;=14,G97&lt;18),"14 - 17 jährige",IF(AND(G97&gt;=18,G97&lt;27),"18 - 26 jährige",IF(G97&gt;26,"über 26 jährige",""))))</f>
        <v/>
      </c>
    </row>
    <row r="98" spans="1:17" ht="24" customHeight="1" x14ac:dyDescent="0.15">
      <c r="A98" s="147"/>
      <c r="B98" s="78"/>
      <c r="C98" s="146"/>
      <c r="D98" s="146"/>
      <c r="E98" s="146"/>
      <c r="F98" s="149"/>
      <c r="G98" s="150"/>
      <c r="H98" s="151"/>
      <c r="I98" s="152"/>
      <c r="J98" s="152"/>
      <c r="K98" s="152"/>
      <c r="L98" s="143"/>
      <c r="M98" s="144"/>
      <c r="N98" s="145"/>
      <c r="O98" s="145"/>
      <c r="P98" s="6"/>
      <c r="Q98" s="6"/>
    </row>
    <row r="99" spans="1:17" ht="24" customHeight="1" x14ac:dyDescent="0.15">
      <c r="A99" s="147"/>
      <c r="B99" s="148"/>
      <c r="C99" s="148"/>
      <c r="D99" s="148"/>
      <c r="E99" s="148"/>
      <c r="F99" s="149"/>
      <c r="G99" s="150"/>
      <c r="H99" s="151"/>
      <c r="I99" s="152"/>
      <c r="J99" s="152"/>
      <c r="K99" s="152"/>
      <c r="L99" s="143"/>
      <c r="M99" s="144"/>
      <c r="N99" s="145"/>
      <c r="O99" s="145"/>
      <c r="P99" s="6">
        <f>H99</f>
        <v>0</v>
      </c>
      <c r="Q99" s="6" t="str">
        <f>IF(AND(G99&gt;0,G99&lt;14),"unter 14 jährige",IF(AND(G99&gt;=14,G99&lt;18),"14 - 17 jährige",IF(AND(G99&gt;=18,G99&lt;27),"18 - 26 jährige",IF(G99&gt;26,"über 26 jährige",""))))</f>
        <v/>
      </c>
    </row>
    <row r="100" spans="1:17" ht="24" customHeight="1" x14ac:dyDescent="0.15">
      <c r="A100" s="147"/>
      <c r="B100" s="78"/>
      <c r="C100" s="146"/>
      <c r="D100" s="146"/>
      <c r="E100" s="146"/>
      <c r="F100" s="149"/>
      <c r="G100" s="150"/>
      <c r="H100" s="151"/>
      <c r="I100" s="152"/>
      <c r="J100" s="152"/>
      <c r="K100" s="152"/>
      <c r="L100" s="143"/>
      <c r="M100" s="144"/>
      <c r="N100" s="145"/>
      <c r="O100" s="145"/>
      <c r="P100" s="6"/>
      <c r="Q100" s="6"/>
    </row>
    <row r="101" spans="1:17" ht="24" customHeight="1" x14ac:dyDescent="0.15">
      <c r="A101" s="147"/>
      <c r="B101" s="148"/>
      <c r="C101" s="148"/>
      <c r="D101" s="148"/>
      <c r="E101" s="148"/>
      <c r="F101" s="149"/>
      <c r="G101" s="150"/>
      <c r="H101" s="151"/>
      <c r="I101" s="152"/>
      <c r="J101" s="152"/>
      <c r="K101" s="152"/>
      <c r="L101" s="143"/>
      <c r="M101" s="144"/>
      <c r="N101" s="145"/>
      <c r="O101" s="145"/>
      <c r="P101" s="6">
        <f>H101</f>
        <v>0</v>
      </c>
      <c r="Q101" s="6" t="str">
        <f>IF(AND(G101&gt;0,G101&lt;14),"unter 14 jährige",IF(AND(G101&gt;=14,G101&lt;18),"14 - 17 jährige",IF(AND(G101&gt;=18,G101&lt;27),"18 - 26 jährige",IF(G101&gt;26,"über 26 jährige",""))))</f>
        <v/>
      </c>
    </row>
    <row r="102" spans="1:17" ht="24" customHeight="1" x14ac:dyDescent="0.15">
      <c r="A102" s="147"/>
      <c r="B102" s="78"/>
      <c r="C102" s="146"/>
      <c r="D102" s="146"/>
      <c r="E102" s="146"/>
      <c r="F102" s="149"/>
      <c r="G102" s="150"/>
      <c r="H102" s="151"/>
      <c r="I102" s="152"/>
      <c r="J102" s="152"/>
      <c r="K102" s="152"/>
      <c r="L102" s="143"/>
      <c r="M102" s="144"/>
      <c r="N102" s="145"/>
      <c r="O102" s="145"/>
      <c r="P102" s="6"/>
      <c r="Q102" s="6"/>
    </row>
    <row r="103" spans="1:17" ht="24" customHeight="1" x14ac:dyDescent="0.15">
      <c r="A103" s="147"/>
      <c r="B103" s="148"/>
      <c r="C103" s="148"/>
      <c r="D103" s="148"/>
      <c r="E103" s="148"/>
      <c r="F103" s="149"/>
      <c r="G103" s="150"/>
      <c r="H103" s="151"/>
      <c r="I103" s="152"/>
      <c r="J103" s="152"/>
      <c r="K103" s="152"/>
      <c r="L103" s="143"/>
      <c r="M103" s="144"/>
      <c r="N103" s="145"/>
      <c r="O103" s="145"/>
      <c r="P103" s="6">
        <f>H103</f>
        <v>0</v>
      </c>
      <c r="Q103" s="6" t="str">
        <f>IF(AND(G103&gt;0,G103&lt;14),"unter 14 jährige",IF(AND(G103&gt;=14,G103&lt;18),"14 - 17 jährige",IF(AND(G103&gt;=18,G103&lt;27),"18 - 26 jährige",IF(G103&gt;26,"über 26 jährige",""))))</f>
        <v/>
      </c>
    </row>
    <row r="104" spans="1:17" ht="24" customHeight="1" x14ac:dyDescent="0.15">
      <c r="A104" s="147"/>
      <c r="B104" s="78"/>
      <c r="C104" s="146"/>
      <c r="D104" s="146"/>
      <c r="E104" s="146"/>
      <c r="F104" s="149"/>
      <c r="G104" s="150"/>
      <c r="H104" s="151"/>
      <c r="I104" s="152"/>
      <c r="J104" s="152"/>
      <c r="K104" s="152"/>
      <c r="L104" s="143"/>
      <c r="M104" s="144"/>
      <c r="N104" s="145"/>
      <c r="O104" s="145"/>
      <c r="P104" s="6"/>
      <c r="Q104" s="6"/>
    </row>
    <row r="105" spans="1:17" ht="24" customHeight="1" x14ac:dyDescent="0.15">
      <c r="A105" s="147"/>
      <c r="B105" s="148"/>
      <c r="C105" s="148"/>
      <c r="D105" s="148"/>
      <c r="E105" s="148"/>
      <c r="F105" s="149"/>
      <c r="G105" s="150"/>
      <c r="H105" s="151"/>
      <c r="I105" s="152"/>
      <c r="J105" s="152"/>
      <c r="K105" s="152"/>
      <c r="L105" s="143"/>
      <c r="M105" s="144"/>
      <c r="N105" s="145"/>
      <c r="O105" s="145"/>
      <c r="P105" s="6">
        <f>H105</f>
        <v>0</v>
      </c>
      <c r="Q105" s="6" t="str">
        <f>IF(AND(G105&gt;0,G105&lt;14),"unter 14 jährige",IF(AND(G105&gt;=14,G105&lt;18),"14 - 17 jährige",IF(AND(G105&gt;=18,G105&lt;27),"18 - 26 jährige",IF(G105&gt;26,"über 26 jährige",""))))</f>
        <v/>
      </c>
    </row>
    <row r="106" spans="1:17" ht="24" customHeight="1" x14ac:dyDescent="0.15">
      <c r="A106" s="147"/>
      <c r="B106" s="78"/>
      <c r="C106" s="146"/>
      <c r="D106" s="146"/>
      <c r="E106" s="146"/>
      <c r="F106" s="149"/>
      <c r="G106" s="150"/>
      <c r="H106" s="151"/>
      <c r="I106" s="152"/>
      <c r="J106" s="152"/>
      <c r="K106" s="152"/>
      <c r="L106" s="143"/>
      <c r="M106" s="144"/>
      <c r="N106" s="145"/>
      <c r="O106" s="145"/>
      <c r="P106" s="6"/>
      <c r="Q106" s="6"/>
    </row>
    <row r="107" spans="1:17" ht="24" customHeight="1" x14ac:dyDescent="0.15">
      <c r="A107" s="147"/>
      <c r="B107" s="148"/>
      <c r="C107" s="148"/>
      <c r="D107" s="148"/>
      <c r="E107" s="148"/>
      <c r="F107" s="149"/>
      <c r="G107" s="150"/>
      <c r="H107" s="151"/>
      <c r="I107" s="152"/>
      <c r="J107" s="152"/>
      <c r="K107" s="152"/>
      <c r="L107" s="143"/>
      <c r="M107" s="144"/>
      <c r="N107" s="145"/>
      <c r="O107" s="145"/>
      <c r="P107" s="6">
        <f>H107</f>
        <v>0</v>
      </c>
      <c r="Q107" s="6" t="str">
        <f>IF(AND(G107&gt;0,G107&lt;14),"unter 14 jährige",IF(AND(G107&gt;=14,G107&lt;18),"14 - 17 jährige",IF(AND(G107&gt;=18,G107&lt;27),"18 - 26 jährige",IF(G107&gt;26,"über 26 jährige",""))))</f>
        <v/>
      </c>
    </row>
    <row r="108" spans="1:17" ht="24" customHeight="1" x14ac:dyDescent="0.15">
      <c r="A108" s="147"/>
      <c r="B108" s="78"/>
      <c r="C108" s="146"/>
      <c r="D108" s="146"/>
      <c r="E108" s="146"/>
      <c r="F108" s="149"/>
      <c r="G108" s="150"/>
      <c r="H108" s="151"/>
      <c r="I108" s="152"/>
      <c r="J108" s="152"/>
      <c r="K108" s="152"/>
      <c r="L108" s="143"/>
      <c r="M108" s="144"/>
      <c r="N108" s="145"/>
      <c r="O108" s="145"/>
      <c r="P108" s="6"/>
      <c r="Q108" s="6"/>
    </row>
    <row r="109" spans="1:17" ht="24" customHeight="1" x14ac:dyDescent="0.15">
      <c r="A109" s="147"/>
      <c r="B109" s="148"/>
      <c r="C109" s="148"/>
      <c r="D109" s="148"/>
      <c r="E109" s="148"/>
      <c r="F109" s="149"/>
      <c r="G109" s="150"/>
      <c r="H109" s="151"/>
      <c r="I109" s="152"/>
      <c r="J109" s="152"/>
      <c r="K109" s="152"/>
      <c r="L109" s="143"/>
      <c r="M109" s="144"/>
      <c r="N109" s="145"/>
      <c r="O109" s="145"/>
      <c r="P109" s="6">
        <f>H109</f>
        <v>0</v>
      </c>
      <c r="Q109" s="6" t="str">
        <f>IF(AND(G109&gt;0,G109&lt;14),"unter 14 jährige",IF(AND(G109&gt;=14,G109&lt;18),"14 - 17 jährige",IF(AND(G109&gt;=18,G109&lt;27),"18 - 26 jährige",IF(G109&gt;26,"über 26 jährige",""))))</f>
        <v/>
      </c>
    </row>
    <row r="110" spans="1:17" ht="24" customHeight="1" x14ac:dyDescent="0.15">
      <c r="A110" s="147"/>
      <c r="B110" s="78"/>
      <c r="C110" s="146"/>
      <c r="D110" s="146"/>
      <c r="E110" s="146"/>
      <c r="F110" s="149"/>
      <c r="G110" s="150"/>
      <c r="H110" s="151"/>
      <c r="I110" s="152"/>
      <c r="J110" s="152"/>
      <c r="K110" s="152"/>
      <c r="L110" s="143"/>
      <c r="M110" s="144"/>
      <c r="N110" s="145"/>
      <c r="O110" s="145"/>
      <c r="P110" s="6"/>
      <c r="Q110" s="6"/>
    </row>
    <row r="111" spans="1:17" ht="24" customHeight="1" x14ac:dyDescent="0.15">
      <c r="A111" s="147"/>
      <c r="B111" s="148"/>
      <c r="C111" s="148"/>
      <c r="D111" s="148"/>
      <c r="E111" s="148"/>
      <c r="F111" s="149"/>
      <c r="G111" s="150"/>
      <c r="H111" s="151"/>
      <c r="I111" s="152"/>
      <c r="J111" s="152"/>
      <c r="K111" s="152"/>
      <c r="L111" s="143"/>
      <c r="M111" s="144"/>
      <c r="N111" s="145"/>
      <c r="O111" s="145"/>
      <c r="P111" s="6">
        <f>H111</f>
        <v>0</v>
      </c>
      <c r="Q111" s="6" t="str">
        <f>IF(AND(G111&gt;0,G111&lt;14),"unter 14 jährige",IF(AND(G111&gt;=14,G111&lt;18),"14 - 17 jährige",IF(AND(G111&gt;=18,G111&lt;27),"18 - 26 jährige",IF(G111&gt;26,"über 26 jährige",""))))</f>
        <v/>
      </c>
    </row>
    <row r="112" spans="1:17" ht="24" customHeight="1" x14ac:dyDescent="0.15">
      <c r="A112" s="147"/>
      <c r="B112" s="78"/>
      <c r="C112" s="146"/>
      <c r="D112" s="146"/>
      <c r="E112" s="146"/>
      <c r="F112" s="149"/>
      <c r="G112" s="150"/>
      <c r="H112" s="151"/>
      <c r="I112" s="152"/>
      <c r="J112" s="152"/>
      <c r="K112" s="152"/>
      <c r="L112" s="143"/>
      <c r="M112" s="144"/>
      <c r="N112" s="145"/>
      <c r="O112" s="145"/>
      <c r="P112" s="6"/>
      <c r="Q112" s="6"/>
    </row>
    <row r="113" spans="1:17" ht="24" customHeight="1" x14ac:dyDescent="0.15">
      <c r="A113" s="147"/>
      <c r="B113" s="148"/>
      <c r="C113" s="148"/>
      <c r="D113" s="148"/>
      <c r="E113" s="148"/>
      <c r="F113" s="149"/>
      <c r="G113" s="150"/>
      <c r="H113" s="151"/>
      <c r="I113" s="152"/>
      <c r="J113" s="152"/>
      <c r="K113" s="152"/>
      <c r="L113" s="143"/>
      <c r="M113" s="144"/>
      <c r="N113" s="145"/>
      <c r="O113" s="145"/>
      <c r="P113" s="6">
        <f>H113</f>
        <v>0</v>
      </c>
      <c r="Q113" s="6" t="str">
        <f>IF(AND(G113&gt;0,G113&lt;14),"unter 14 jährige",IF(AND(G113&gt;=14,G113&lt;18),"14 - 17 jährige",IF(AND(G113&gt;=18,G113&lt;27),"18 - 26 jährige",IF(G113&gt;26,"über 26 jährige",""))))</f>
        <v/>
      </c>
    </row>
    <row r="114" spans="1:17" ht="24" customHeight="1" x14ac:dyDescent="0.15">
      <c r="A114" s="147"/>
      <c r="B114" s="78"/>
      <c r="C114" s="146"/>
      <c r="D114" s="146"/>
      <c r="E114" s="146"/>
      <c r="F114" s="149"/>
      <c r="G114" s="150"/>
      <c r="H114" s="151"/>
      <c r="I114" s="152"/>
      <c r="J114" s="152"/>
      <c r="K114" s="152"/>
      <c r="L114" s="143"/>
      <c r="M114" s="144"/>
      <c r="N114" s="145"/>
      <c r="O114" s="145"/>
      <c r="P114" s="6"/>
      <c r="Q114" s="6"/>
    </row>
    <row r="115" spans="1:17" ht="24" customHeight="1" x14ac:dyDescent="0.15">
      <c r="A115" s="147"/>
      <c r="B115" s="148"/>
      <c r="C115" s="148"/>
      <c r="D115" s="148"/>
      <c r="E115" s="148"/>
      <c r="F115" s="149"/>
      <c r="G115" s="150"/>
      <c r="H115" s="151"/>
      <c r="I115" s="152"/>
      <c r="J115" s="152"/>
      <c r="K115" s="152"/>
      <c r="L115" s="143"/>
      <c r="M115" s="144"/>
      <c r="N115" s="145"/>
      <c r="O115" s="145"/>
      <c r="P115" s="6">
        <f>H115</f>
        <v>0</v>
      </c>
      <c r="Q115" s="6" t="str">
        <f>IF(AND(G115&gt;0,G115&lt;14),"unter 14 jährige",IF(AND(G115&gt;=14,G115&lt;18),"14 - 17 jährige",IF(AND(G115&gt;=18,G115&lt;27),"18 - 26 jährige",IF(G115&gt;26,"über 26 jährige",""))))</f>
        <v/>
      </c>
    </row>
    <row r="116" spans="1:17" ht="24" customHeight="1" x14ac:dyDescent="0.15">
      <c r="A116" s="147"/>
      <c r="B116" s="78"/>
      <c r="C116" s="146"/>
      <c r="D116" s="146"/>
      <c r="E116" s="146"/>
      <c r="F116" s="149"/>
      <c r="G116" s="150"/>
      <c r="H116" s="151"/>
      <c r="I116" s="152"/>
      <c r="J116" s="152"/>
      <c r="K116" s="152"/>
      <c r="L116" s="143"/>
      <c r="M116" s="144"/>
      <c r="N116" s="145"/>
      <c r="O116" s="145"/>
      <c r="P116" s="6"/>
      <c r="Q116" s="6"/>
    </row>
    <row r="117" spans="1:17" ht="24" customHeight="1" x14ac:dyDescent="0.15">
      <c r="A117" s="147"/>
      <c r="B117" s="148"/>
      <c r="C117" s="148"/>
      <c r="D117" s="148"/>
      <c r="E117" s="148"/>
      <c r="F117" s="149"/>
      <c r="G117" s="150"/>
      <c r="H117" s="151"/>
      <c r="I117" s="152"/>
      <c r="J117" s="152"/>
      <c r="K117" s="152"/>
      <c r="L117" s="143"/>
      <c r="M117" s="144"/>
      <c r="N117" s="145"/>
      <c r="O117" s="145"/>
      <c r="P117" s="6">
        <f>H117</f>
        <v>0</v>
      </c>
      <c r="Q117" s="6" t="str">
        <f>IF(AND(G117&gt;0,G117&lt;14),"unter 14 jährige",IF(AND(G117&gt;=14,G117&lt;18),"14 - 17 jährige",IF(AND(G117&gt;=18,G117&lt;27),"18 - 26 jährige",IF(G117&gt;26,"über 26 jährige",""))))</f>
        <v/>
      </c>
    </row>
    <row r="118" spans="1:17" ht="24" customHeight="1" x14ac:dyDescent="0.15">
      <c r="A118" s="147"/>
      <c r="B118" s="78"/>
      <c r="C118" s="146"/>
      <c r="D118" s="146"/>
      <c r="E118" s="146"/>
      <c r="F118" s="149"/>
      <c r="G118" s="150"/>
      <c r="H118" s="151"/>
      <c r="I118" s="152"/>
      <c r="J118" s="152"/>
      <c r="K118" s="152"/>
      <c r="L118" s="143"/>
      <c r="M118" s="144"/>
      <c r="N118" s="145"/>
      <c r="O118" s="145"/>
      <c r="P118" s="6"/>
      <c r="Q118" s="6"/>
    </row>
    <row r="119" spans="1:17" ht="24" customHeight="1" x14ac:dyDescent="0.15">
      <c r="A119" s="147"/>
      <c r="B119" s="148"/>
      <c r="C119" s="148"/>
      <c r="D119" s="148"/>
      <c r="E119" s="148"/>
      <c r="F119" s="149"/>
      <c r="G119" s="150"/>
      <c r="H119" s="151"/>
      <c r="I119" s="152"/>
      <c r="J119" s="152"/>
      <c r="K119" s="152"/>
      <c r="L119" s="143"/>
      <c r="M119" s="144"/>
      <c r="N119" s="145"/>
      <c r="O119" s="145"/>
      <c r="P119" s="6">
        <f>H119</f>
        <v>0</v>
      </c>
      <c r="Q119" s="6" t="str">
        <f>IF(AND(G119&gt;0,G119&lt;14),"unter 14 jährige",IF(AND(G119&gt;=14,G119&lt;18),"14 - 17 jährige",IF(AND(G119&gt;=18,G119&lt;27),"18 - 26 jährige",IF(G119&gt;26,"über 26 jährige",""))))</f>
        <v/>
      </c>
    </row>
    <row r="120" spans="1:17" ht="24" customHeight="1" x14ac:dyDescent="0.15">
      <c r="A120" s="147"/>
      <c r="B120" s="78"/>
      <c r="C120" s="146"/>
      <c r="D120" s="146"/>
      <c r="E120" s="146"/>
      <c r="F120" s="149"/>
      <c r="G120" s="150"/>
      <c r="H120" s="151"/>
      <c r="I120" s="152"/>
      <c r="J120" s="152"/>
      <c r="K120" s="152"/>
      <c r="L120" s="143"/>
      <c r="M120" s="144"/>
      <c r="N120" s="145"/>
      <c r="O120" s="145"/>
      <c r="P120" s="6"/>
      <c r="Q120" s="6"/>
    </row>
    <row r="121" spans="1:17" ht="24" customHeight="1" x14ac:dyDescent="0.15">
      <c r="A121" s="147"/>
      <c r="B121" s="148"/>
      <c r="C121" s="148"/>
      <c r="D121" s="148"/>
      <c r="E121" s="148"/>
      <c r="F121" s="149"/>
      <c r="G121" s="150"/>
      <c r="H121" s="151"/>
      <c r="I121" s="152"/>
      <c r="J121" s="152"/>
      <c r="K121" s="152"/>
      <c r="L121" s="143"/>
      <c r="M121" s="144"/>
      <c r="N121" s="145"/>
      <c r="O121" s="145"/>
      <c r="P121" s="6">
        <f>H121</f>
        <v>0</v>
      </c>
      <c r="Q121" s="6" t="str">
        <f>IF(AND(G121&gt;0,G121&lt;14),"unter 14 jährige",IF(AND(G121&gt;=14,G121&lt;18),"14 - 17 jährige",IF(AND(G121&gt;=18,G121&lt;27),"18 - 26 jährige",IF(G121&gt;26,"über 26 jährige",""))))</f>
        <v/>
      </c>
    </row>
    <row r="122" spans="1:17" ht="24" customHeight="1" x14ac:dyDescent="0.15">
      <c r="A122" s="147"/>
      <c r="B122" s="78"/>
      <c r="C122" s="146"/>
      <c r="D122" s="146"/>
      <c r="E122" s="146"/>
      <c r="F122" s="149"/>
      <c r="G122" s="150"/>
      <c r="H122" s="151"/>
      <c r="I122" s="152"/>
      <c r="J122" s="152"/>
      <c r="K122" s="152"/>
      <c r="L122" s="143"/>
      <c r="M122" s="144"/>
      <c r="N122" s="145"/>
      <c r="O122" s="145"/>
      <c r="P122" s="6"/>
      <c r="Q122" s="6"/>
    </row>
    <row r="123" spans="1:17" ht="24" customHeight="1" x14ac:dyDescent="0.15">
      <c r="A123" s="147"/>
      <c r="B123" s="148"/>
      <c r="C123" s="148"/>
      <c r="D123" s="148"/>
      <c r="E123" s="148"/>
      <c r="F123" s="149"/>
      <c r="G123" s="150"/>
      <c r="H123" s="151"/>
      <c r="I123" s="152"/>
      <c r="J123" s="152"/>
      <c r="K123" s="152"/>
      <c r="L123" s="143"/>
      <c r="M123" s="144"/>
      <c r="N123" s="145"/>
      <c r="O123" s="145"/>
      <c r="P123" s="6">
        <f>H123</f>
        <v>0</v>
      </c>
      <c r="Q123" s="6" t="str">
        <f>IF(AND(G123&gt;0,G123&lt;14),"unter 14 jährige",IF(AND(G123&gt;=14,G123&lt;18),"14 - 17 jährige",IF(AND(G123&gt;=18,G123&lt;27),"18 - 26 jährige",IF(G123&gt;26,"über 26 jährige",""))))</f>
        <v/>
      </c>
    </row>
    <row r="124" spans="1:17" ht="24" customHeight="1" x14ac:dyDescent="0.15">
      <c r="A124" s="147"/>
      <c r="B124" s="78"/>
      <c r="C124" s="146"/>
      <c r="D124" s="146"/>
      <c r="E124" s="146"/>
      <c r="F124" s="149"/>
      <c r="G124" s="150"/>
      <c r="H124" s="151"/>
      <c r="I124" s="152"/>
      <c r="J124" s="152"/>
      <c r="K124" s="152"/>
      <c r="L124" s="143"/>
      <c r="M124" s="144"/>
      <c r="N124" s="145"/>
      <c r="O124" s="145"/>
      <c r="P124" s="6"/>
      <c r="Q124" s="6"/>
    </row>
    <row r="125" spans="1:17" ht="24" customHeight="1" x14ac:dyDescent="0.15">
      <c r="A125" s="147"/>
      <c r="B125" s="148"/>
      <c r="C125" s="148"/>
      <c r="D125" s="148"/>
      <c r="E125" s="148"/>
      <c r="F125" s="149"/>
      <c r="G125" s="150"/>
      <c r="H125" s="151"/>
      <c r="I125" s="152"/>
      <c r="J125" s="152"/>
      <c r="K125" s="152"/>
      <c r="L125" s="143"/>
      <c r="M125" s="144"/>
      <c r="N125" s="145"/>
      <c r="O125" s="145"/>
      <c r="P125" s="6">
        <f>H125</f>
        <v>0</v>
      </c>
      <c r="Q125" s="6" t="str">
        <f>IF(AND(G125&gt;0,G125&lt;14),"unter 14 jährige",IF(AND(G125&gt;=14,G125&lt;18),"14 - 17 jährige",IF(AND(G125&gt;=18,G125&lt;27),"18 - 26 jährige",IF(G125&gt;26,"über 26 jährige",""))))</f>
        <v/>
      </c>
    </row>
    <row r="126" spans="1:17" ht="24" customHeight="1" x14ac:dyDescent="0.15">
      <c r="A126" s="147"/>
      <c r="B126" s="78"/>
      <c r="C126" s="146"/>
      <c r="D126" s="146"/>
      <c r="E126" s="146"/>
      <c r="F126" s="149"/>
      <c r="G126" s="150"/>
      <c r="H126" s="151"/>
      <c r="I126" s="152"/>
      <c r="J126" s="152"/>
      <c r="K126" s="152"/>
      <c r="L126" s="143"/>
      <c r="M126" s="144"/>
      <c r="N126" s="145"/>
      <c r="O126" s="145"/>
      <c r="P126" s="6"/>
      <c r="Q126" s="6"/>
    </row>
    <row r="127" spans="1:17" ht="24" customHeight="1" x14ac:dyDescent="0.15">
      <c r="A127" s="147"/>
      <c r="B127" s="148"/>
      <c r="C127" s="148"/>
      <c r="D127" s="148"/>
      <c r="E127" s="148"/>
      <c r="F127" s="149"/>
      <c r="G127" s="150"/>
      <c r="H127" s="151"/>
      <c r="I127" s="152"/>
      <c r="J127" s="152"/>
      <c r="K127" s="152"/>
      <c r="L127" s="143"/>
      <c r="M127" s="144"/>
      <c r="N127" s="145"/>
      <c r="O127" s="145"/>
      <c r="P127" s="6">
        <f>H127</f>
        <v>0</v>
      </c>
      <c r="Q127" s="6" t="str">
        <f>IF(AND(G127&gt;0,G127&lt;14),"unter 14 jährige",IF(AND(G127&gt;=14,G127&lt;18),"14 - 17 jährige",IF(AND(G127&gt;=18,G127&lt;27),"18 - 26 jährige",IF(G127&gt;26,"über 26 jährige",""))))</f>
        <v/>
      </c>
    </row>
    <row r="128" spans="1:17" ht="24" customHeight="1" x14ac:dyDescent="0.15">
      <c r="A128" s="147"/>
      <c r="B128" s="78"/>
      <c r="C128" s="146"/>
      <c r="D128" s="146"/>
      <c r="E128" s="146"/>
      <c r="F128" s="149"/>
      <c r="G128" s="150"/>
      <c r="H128" s="151"/>
      <c r="I128" s="152"/>
      <c r="J128" s="152"/>
      <c r="K128" s="152"/>
      <c r="L128" s="143"/>
      <c r="M128" s="144"/>
      <c r="N128" s="145"/>
      <c r="O128" s="145"/>
      <c r="P128" s="6"/>
      <c r="Q128" s="6"/>
    </row>
    <row r="129" spans="1:17" ht="24" customHeight="1" x14ac:dyDescent="0.15">
      <c r="A129" s="147"/>
      <c r="B129" s="148"/>
      <c r="C129" s="148"/>
      <c r="D129" s="148"/>
      <c r="E129" s="148"/>
      <c r="F129" s="149"/>
      <c r="G129" s="150"/>
      <c r="H129" s="151"/>
      <c r="I129" s="152"/>
      <c r="J129" s="152"/>
      <c r="K129" s="152"/>
      <c r="L129" s="143"/>
      <c r="M129" s="144"/>
      <c r="N129" s="145"/>
      <c r="O129" s="145"/>
      <c r="P129" s="6">
        <f>H129</f>
        <v>0</v>
      </c>
      <c r="Q129" s="6" t="str">
        <f>IF(AND(G129&gt;0,G129&lt;14),"unter 14 jährige",IF(AND(G129&gt;=14,G129&lt;18),"14 - 17 jährige",IF(AND(G129&gt;=18,G129&lt;27),"18 - 26 jährige",IF(G129&gt;26,"über 26 jährige",""))))</f>
        <v/>
      </c>
    </row>
    <row r="130" spans="1:17" ht="24" customHeight="1" x14ac:dyDescent="0.15">
      <c r="A130" s="147"/>
      <c r="B130" s="78"/>
      <c r="C130" s="146"/>
      <c r="D130" s="146"/>
      <c r="E130" s="146"/>
      <c r="F130" s="149"/>
      <c r="G130" s="150"/>
      <c r="H130" s="151"/>
      <c r="I130" s="152"/>
      <c r="J130" s="152"/>
      <c r="K130" s="152"/>
      <c r="L130" s="143"/>
      <c r="M130" s="144"/>
      <c r="N130" s="145"/>
      <c r="O130" s="145"/>
      <c r="P130" s="6"/>
      <c r="Q130" s="6"/>
    </row>
    <row r="131" spans="1:17" ht="24" customHeight="1" x14ac:dyDescent="0.15">
      <c r="A131" s="147"/>
      <c r="B131" s="148"/>
      <c r="C131" s="148"/>
      <c r="D131" s="148"/>
      <c r="E131" s="148"/>
      <c r="F131" s="149"/>
      <c r="G131" s="150"/>
      <c r="H131" s="151"/>
      <c r="I131" s="152"/>
      <c r="J131" s="152"/>
      <c r="K131" s="152"/>
      <c r="L131" s="143"/>
      <c r="M131" s="144"/>
      <c r="N131" s="145"/>
      <c r="O131" s="145"/>
      <c r="P131" s="6">
        <f>H131</f>
        <v>0</v>
      </c>
      <c r="Q131" s="6" t="str">
        <f>IF(AND(G131&gt;0,G131&lt;14),"unter 14 jährige",IF(AND(G131&gt;=14,G131&lt;18),"14 - 17 jährige",IF(AND(G131&gt;=18,G131&lt;27),"18 - 26 jährige",IF(G131&gt;26,"über 26 jährige",""))))</f>
        <v/>
      </c>
    </row>
    <row r="132" spans="1:17" ht="24" customHeight="1" x14ac:dyDescent="0.15">
      <c r="A132" s="147"/>
      <c r="B132" s="78"/>
      <c r="C132" s="146"/>
      <c r="D132" s="146"/>
      <c r="E132" s="146"/>
      <c r="F132" s="149"/>
      <c r="G132" s="150"/>
      <c r="H132" s="151"/>
      <c r="I132" s="152"/>
      <c r="J132" s="152"/>
      <c r="K132" s="152"/>
      <c r="L132" s="143"/>
      <c r="M132" s="144"/>
      <c r="N132" s="145"/>
      <c r="O132" s="145"/>
      <c r="P132" s="6"/>
      <c r="Q132" s="6"/>
    </row>
    <row r="133" spans="1:17" ht="24" customHeight="1" x14ac:dyDescent="0.15">
      <c r="A133" s="147"/>
      <c r="B133" s="148"/>
      <c r="C133" s="148"/>
      <c r="D133" s="148"/>
      <c r="E133" s="148"/>
      <c r="F133" s="149"/>
      <c r="G133" s="150"/>
      <c r="H133" s="151"/>
      <c r="I133" s="152"/>
      <c r="J133" s="152"/>
      <c r="K133" s="152"/>
      <c r="L133" s="143"/>
      <c r="M133" s="144"/>
      <c r="N133" s="145"/>
      <c r="O133" s="145"/>
      <c r="P133" s="6">
        <f>H133</f>
        <v>0</v>
      </c>
      <c r="Q133" s="6" t="str">
        <f>IF(AND(G133&gt;0,G133&lt;14),"unter 14 jährige",IF(AND(G133&gt;=14,G133&lt;18),"14 - 17 jährige",IF(AND(G133&gt;=18,G133&lt;27),"18 - 26 jährige",IF(G133&gt;26,"über 26 jährige",""))))</f>
        <v/>
      </c>
    </row>
    <row r="134" spans="1:17" ht="24" customHeight="1" x14ac:dyDescent="0.15">
      <c r="A134" s="147"/>
      <c r="B134" s="78"/>
      <c r="C134" s="146"/>
      <c r="D134" s="146"/>
      <c r="E134" s="146"/>
      <c r="F134" s="149"/>
      <c r="G134" s="150"/>
      <c r="H134" s="151"/>
      <c r="I134" s="152"/>
      <c r="J134" s="152"/>
      <c r="K134" s="152"/>
      <c r="L134" s="143"/>
      <c r="M134" s="144"/>
      <c r="N134" s="145"/>
      <c r="O134" s="145"/>
      <c r="P134" s="6"/>
      <c r="Q134" s="6"/>
    </row>
    <row r="135" spans="1:17" ht="24" customHeight="1" x14ac:dyDescent="0.15">
      <c r="A135" s="147"/>
      <c r="B135" s="148"/>
      <c r="C135" s="148"/>
      <c r="D135" s="148"/>
      <c r="E135" s="148"/>
      <c r="F135" s="149"/>
      <c r="G135" s="150"/>
      <c r="H135" s="151"/>
      <c r="I135" s="152"/>
      <c r="J135" s="152"/>
      <c r="K135" s="152"/>
      <c r="L135" s="143"/>
      <c r="M135" s="144"/>
      <c r="N135" s="145"/>
      <c r="O135" s="145"/>
      <c r="P135" s="6">
        <f>H135</f>
        <v>0</v>
      </c>
      <c r="Q135" s="6" t="str">
        <f>IF(AND(G135&gt;0,G135&lt;14),"unter 14 jährige",IF(AND(G135&gt;=14,G135&lt;18),"14 - 17 jährige",IF(AND(G135&gt;=18,G135&lt;27),"18 - 26 jährige",IF(G135&gt;26,"über 26 jährige",""))))</f>
        <v/>
      </c>
    </row>
    <row r="136" spans="1:17" ht="24" customHeight="1" x14ac:dyDescent="0.15">
      <c r="A136" s="147"/>
      <c r="B136" s="78"/>
      <c r="C136" s="146"/>
      <c r="D136" s="146"/>
      <c r="E136" s="146"/>
      <c r="F136" s="149"/>
      <c r="G136" s="150"/>
      <c r="H136" s="151"/>
      <c r="I136" s="152"/>
      <c r="J136" s="152"/>
      <c r="K136" s="152"/>
      <c r="L136" s="143"/>
      <c r="M136" s="144"/>
      <c r="N136" s="145"/>
      <c r="O136" s="145"/>
      <c r="P136" s="6"/>
      <c r="Q136" s="6"/>
    </row>
    <row r="137" spans="1:17" ht="24" customHeight="1" x14ac:dyDescent="0.15">
      <c r="A137" s="147"/>
      <c r="B137" s="148"/>
      <c r="C137" s="148"/>
      <c r="D137" s="148"/>
      <c r="E137" s="148"/>
      <c r="F137" s="149"/>
      <c r="G137" s="150"/>
      <c r="H137" s="151"/>
      <c r="I137" s="152"/>
      <c r="J137" s="152"/>
      <c r="K137" s="152"/>
      <c r="L137" s="143"/>
      <c r="M137" s="144"/>
      <c r="N137" s="145"/>
      <c r="O137" s="145"/>
      <c r="P137" s="6">
        <f>H137</f>
        <v>0</v>
      </c>
      <c r="Q137" s="6" t="str">
        <f>IF(AND(G137&gt;0,G137&lt;14),"unter 14 jährige",IF(AND(G137&gt;=14,G137&lt;18),"14 - 17 jährige",IF(AND(G137&gt;=18,G137&lt;27),"18 - 26 jährige",IF(G137&gt;26,"über 26 jährige",""))))</f>
        <v/>
      </c>
    </row>
    <row r="138" spans="1:17" ht="24" customHeight="1" x14ac:dyDescent="0.15">
      <c r="A138" s="147"/>
      <c r="B138" s="78"/>
      <c r="C138" s="146"/>
      <c r="D138" s="146"/>
      <c r="E138" s="146"/>
      <c r="F138" s="149"/>
      <c r="G138" s="150"/>
      <c r="H138" s="151"/>
      <c r="I138" s="152"/>
      <c r="J138" s="152"/>
      <c r="K138" s="152"/>
      <c r="L138" s="143"/>
      <c r="M138" s="144"/>
      <c r="N138" s="145"/>
      <c r="O138" s="145"/>
      <c r="P138" s="6"/>
      <c r="Q138" s="6"/>
    </row>
    <row r="139" spans="1:17" ht="24" customHeight="1" x14ac:dyDescent="0.15">
      <c r="A139" s="147"/>
      <c r="B139" s="148"/>
      <c r="C139" s="148"/>
      <c r="D139" s="148"/>
      <c r="E139" s="148"/>
      <c r="F139" s="149"/>
      <c r="G139" s="150"/>
      <c r="H139" s="151"/>
      <c r="I139" s="152"/>
      <c r="J139" s="152"/>
      <c r="K139" s="152"/>
      <c r="L139" s="143"/>
      <c r="M139" s="144"/>
      <c r="N139" s="145"/>
      <c r="O139" s="145"/>
      <c r="P139" s="6">
        <f>H139</f>
        <v>0</v>
      </c>
      <c r="Q139" s="6" t="str">
        <f>IF(AND(G139&gt;0,G139&lt;14),"unter 14 jährige",IF(AND(G139&gt;=14,G139&lt;18),"14 - 17 jährige",IF(AND(G139&gt;=18,G139&lt;27),"18 - 26 jährige",IF(G139&gt;26,"über 26 jährige",""))))</f>
        <v/>
      </c>
    </row>
    <row r="140" spans="1:17" ht="24" customHeight="1" x14ac:dyDescent="0.15">
      <c r="A140" s="147"/>
      <c r="B140" s="78"/>
      <c r="C140" s="146"/>
      <c r="D140" s="146"/>
      <c r="E140" s="146"/>
      <c r="F140" s="149"/>
      <c r="G140" s="150"/>
      <c r="H140" s="151"/>
      <c r="I140" s="152"/>
      <c r="J140" s="152"/>
      <c r="K140" s="152"/>
      <c r="L140" s="143"/>
      <c r="M140" s="144"/>
      <c r="N140" s="145"/>
      <c r="O140" s="145"/>
      <c r="P140" s="6"/>
      <c r="Q140" s="6"/>
    </row>
    <row r="141" spans="1:17" ht="24" customHeight="1" x14ac:dyDescent="0.15">
      <c r="A141" s="147"/>
      <c r="B141" s="148"/>
      <c r="C141" s="148"/>
      <c r="D141" s="148"/>
      <c r="E141" s="148"/>
      <c r="F141" s="149"/>
      <c r="G141" s="150"/>
      <c r="H141" s="151"/>
      <c r="I141" s="152"/>
      <c r="J141" s="152"/>
      <c r="K141" s="152"/>
      <c r="L141" s="143"/>
      <c r="M141" s="144"/>
      <c r="N141" s="145"/>
      <c r="O141" s="145"/>
      <c r="P141" s="6">
        <f>H141</f>
        <v>0</v>
      </c>
      <c r="Q141" s="6" t="str">
        <f>IF(AND(G141&gt;0,G141&lt;14),"unter 14 jährige",IF(AND(G141&gt;=14,G141&lt;18),"14 - 17 jährige",IF(AND(G141&gt;=18,G141&lt;27),"18 - 26 jährige",IF(G141&gt;26,"über 26 jährige",""))))</f>
        <v/>
      </c>
    </row>
    <row r="142" spans="1:17" ht="24" customHeight="1" x14ac:dyDescent="0.15">
      <c r="A142" s="147"/>
      <c r="B142" s="78"/>
      <c r="C142" s="146"/>
      <c r="D142" s="146"/>
      <c r="E142" s="146"/>
      <c r="F142" s="149"/>
      <c r="G142" s="150"/>
      <c r="H142" s="151"/>
      <c r="I142" s="152"/>
      <c r="J142" s="152"/>
      <c r="K142" s="152"/>
      <c r="L142" s="143"/>
      <c r="M142" s="144"/>
      <c r="N142" s="145"/>
      <c r="O142" s="145"/>
      <c r="P142" s="6"/>
      <c r="Q142" s="6"/>
    </row>
    <row r="143" spans="1:17" ht="24" customHeight="1" x14ac:dyDescent="0.15">
      <c r="A143" s="147"/>
      <c r="B143" s="148"/>
      <c r="C143" s="148"/>
      <c r="D143" s="148"/>
      <c r="E143" s="148"/>
      <c r="F143" s="149"/>
      <c r="G143" s="150"/>
      <c r="H143" s="151"/>
      <c r="I143" s="152"/>
      <c r="J143" s="152"/>
      <c r="K143" s="152"/>
      <c r="L143" s="143"/>
      <c r="M143" s="144"/>
      <c r="N143" s="145"/>
      <c r="O143" s="145"/>
      <c r="P143" s="6">
        <f>H143</f>
        <v>0</v>
      </c>
      <c r="Q143" s="6" t="str">
        <f>IF(AND(G143&gt;0,G143&lt;14),"unter 14 jährige",IF(AND(G143&gt;=14,G143&lt;18),"14 - 17 jährige",IF(AND(G143&gt;=18,G143&lt;27),"18 - 26 jährige",IF(G143&gt;26,"über 26 jährige",""))))</f>
        <v/>
      </c>
    </row>
    <row r="144" spans="1:17" ht="24" customHeight="1" x14ac:dyDescent="0.15">
      <c r="A144" s="147"/>
      <c r="B144" s="78"/>
      <c r="C144" s="146"/>
      <c r="D144" s="146"/>
      <c r="E144" s="146"/>
      <c r="F144" s="149"/>
      <c r="G144" s="150"/>
      <c r="H144" s="151"/>
      <c r="I144" s="152"/>
      <c r="J144" s="152"/>
      <c r="K144" s="152"/>
      <c r="L144" s="143"/>
      <c r="M144" s="144"/>
      <c r="N144" s="145"/>
      <c r="O144" s="145"/>
      <c r="P144" s="6"/>
      <c r="Q144" s="6"/>
    </row>
    <row r="145" spans="1:17" ht="24" customHeight="1" x14ac:dyDescent="0.15">
      <c r="A145" s="147"/>
      <c r="B145" s="148"/>
      <c r="C145" s="148"/>
      <c r="D145" s="148"/>
      <c r="E145" s="148"/>
      <c r="F145" s="149"/>
      <c r="G145" s="150"/>
      <c r="H145" s="151"/>
      <c r="I145" s="152"/>
      <c r="J145" s="152"/>
      <c r="K145" s="152"/>
      <c r="L145" s="143"/>
      <c r="M145" s="144"/>
      <c r="N145" s="145"/>
      <c r="O145" s="145"/>
      <c r="P145" s="6">
        <f>H145</f>
        <v>0</v>
      </c>
      <c r="Q145" s="6" t="str">
        <f>IF(AND(G145&gt;0,G145&lt;14),"unter 14 jährige",IF(AND(G145&gt;=14,G145&lt;18),"14 - 17 jährige",IF(AND(G145&gt;=18,G145&lt;27),"18 - 26 jährige",IF(G145&gt;26,"über 26 jährige",""))))</f>
        <v/>
      </c>
    </row>
    <row r="146" spans="1:17" ht="24" customHeight="1" x14ac:dyDescent="0.15">
      <c r="A146" s="147"/>
      <c r="B146" s="78"/>
      <c r="C146" s="146"/>
      <c r="D146" s="146"/>
      <c r="E146" s="146"/>
      <c r="F146" s="149"/>
      <c r="G146" s="150"/>
      <c r="H146" s="151"/>
      <c r="I146" s="152"/>
      <c r="J146" s="152"/>
      <c r="K146" s="152"/>
      <c r="L146" s="143"/>
      <c r="M146" s="144"/>
      <c r="N146" s="145"/>
      <c r="O146" s="145"/>
      <c r="P146" s="6"/>
      <c r="Q146" s="6"/>
    </row>
    <row r="147" spans="1:17" ht="24" customHeight="1" x14ac:dyDescent="0.15">
      <c r="A147" s="147"/>
      <c r="B147" s="148"/>
      <c r="C147" s="148"/>
      <c r="D147" s="148"/>
      <c r="E147" s="148"/>
      <c r="F147" s="149"/>
      <c r="G147" s="150"/>
      <c r="H147" s="151"/>
      <c r="I147" s="152"/>
      <c r="J147" s="152"/>
      <c r="K147" s="152"/>
      <c r="L147" s="143"/>
      <c r="M147" s="144"/>
      <c r="N147" s="145"/>
      <c r="O147" s="145"/>
      <c r="P147" s="6">
        <f>H147</f>
        <v>0</v>
      </c>
      <c r="Q147" s="6" t="str">
        <f>IF(AND(G147&gt;0,G147&lt;14),"unter 14 jährige",IF(AND(G147&gt;=14,G147&lt;18),"14 - 17 jährige",IF(AND(G147&gt;=18,G147&lt;27),"18 - 26 jährige",IF(G147&gt;26,"über 26 jährige",""))))</f>
        <v/>
      </c>
    </row>
    <row r="148" spans="1:17" ht="24" customHeight="1" x14ac:dyDescent="0.15">
      <c r="A148" s="147"/>
      <c r="B148" s="78"/>
      <c r="C148" s="146"/>
      <c r="D148" s="146"/>
      <c r="E148" s="146"/>
      <c r="F148" s="149"/>
      <c r="G148" s="150"/>
      <c r="H148" s="151"/>
      <c r="I148" s="152"/>
      <c r="J148" s="152"/>
      <c r="K148" s="152"/>
      <c r="L148" s="143"/>
      <c r="M148" s="144"/>
      <c r="N148" s="145"/>
      <c r="O148" s="145"/>
      <c r="P148" s="6"/>
      <c r="Q148" s="6"/>
    </row>
    <row r="149" spans="1:17" ht="24" customHeight="1" x14ac:dyDescent="0.15">
      <c r="A149" s="147"/>
      <c r="B149" s="148"/>
      <c r="C149" s="148"/>
      <c r="D149" s="148"/>
      <c r="E149" s="148"/>
      <c r="F149" s="149"/>
      <c r="G149" s="150"/>
      <c r="H149" s="151"/>
      <c r="I149" s="152"/>
      <c r="J149" s="152"/>
      <c r="K149" s="152"/>
      <c r="L149" s="143"/>
      <c r="M149" s="144"/>
      <c r="N149" s="145"/>
      <c r="O149" s="145"/>
      <c r="P149" s="6">
        <f>H149</f>
        <v>0</v>
      </c>
      <c r="Q149" s="6" t="str">
        <f>IF(AND(G149&gt;0,G149&lt;14),"unter 14 jährige",IF(AND(G149&gt;=14,G149&lt;18),"14 - 17 jährige",IF(AND(G149&gt;=18,G149&lt;27),"18 - 26 jährige",IF(G149&gt;26,"über 26 jährige",""))))</f>
        <v/>
      </c>
    </row>
    <row r="150" spans="1:17" ht="24" customHeight="1" x14ac:dyDescent="0.15">
      <c r="A150" s="147"/>
      <c r="B150" s="78"/>
      <c r="C150" s="146"/>
      <c r="D150" s="146"/>
      <c r="E150" s="146"/>
      <c r="F150" s="149"/>
      <c r="G150" s="150"/>
      <c r="H150" s="151"/>
      <c r="I150" s="152"/>
      <c r="J150" s="152"/>
      <c r="K150" s="152"/>
      <c r="L150" s="143"/>
      <c r="M150" s="144"/>
      <c r="N150" s="145"/>
      <c r="O150" s="145"/>
      <c r="P150" s="6"/>
      <c r="Q150" s="6"/>
    </row>
    <row r="151" spans="1:17" ht="24" customHeight="1" x14ac:dyDescent="0.15">
      <c r="A151" s="147"/>
      <c r="B151" s="148"/>
      <c r="C151" s="148"/>
      <c r="D151" s="148"/>
      <c r="E151" s="148"/>
      <c r="F151" s="149"/>
      <c r="G151" s="150"/>
      <c r="H151" s="151"/>
      <c r="I151" s="152"/>
      <c r="J151" s="152"/>
      <c r="K151" s="152"/>
      <c r="L151" s="143"/>
      <c r="M151" s="144"/>
      <c r="N151" s="145"/>
      <c r="O151" s="145"/>
      <c r="P151" s="6">
        <f>H151</f>
        <v>0</v>
      </c>
      <c r="Q151" s="6" t="str">
        <f>IF(AND(G151&gt;0,G151&lt;14),"unter 14 jährige",IF(AND(G151&gt;=14,G151&lt;18),"14 - 17 jährige",IF(AND(G151&gt;=18,G151&lt;27),"18 - 26 jährige",IF(G151&gt;26,"über 26 jährige",""))))</f>
        <v/>
      </c>
    </row>
    <row r="152" spans="1:17" ht="24" customHeight="1" x14ac:dyDescent="0.15">
      <c r="A152" s="147"/>
      <c r="B152" s="78"/>
      <c r="C152" s="146"/>
      <c r="D152" s="146"/>
      <c r="E152" s="146"/>
      <c r="F152" s="149"/>
      <c r="G152" s="150"/>
      <c r="H152" s="151"/>
      <c r="I152" s="152"/>
      <c r="J152" s="152"/>
      <c r="K152" s="152"/>
      <c r="L152" s="143"/>
      <c r="M152" s="144"/>
      <c r="N152" s="145"/>
      <c r="O152" s="145"/>
      <c r="P152" s="6"/>
      <c r="Q152" s="6"/>
    </row>
    <row r="153" spans="1:17" ht="24" customHeight="1" x14ac:dyDescent="0.15">
      <c r="A153" s="147"/>
      <c r="B153" s="148"/>
      <c r="C153" s="148"/>
      <c r="D153" s="148"/>
      <c r="E153" s="148"/>
      <c r="F153" s="149"/>
      <c r="G153" s="150"/>
      <c r="H153" s="151"/>
      <c r="I153" s="152"/>
      <c r="J153" s="152"/>
      <c r="K153" s="152"/>
      <c r="L153" s="143"/>
      <c r="M153" s="144"/>
      <c r="N153" s="145"/>
      <c r="O153" s="145"/>
      <c r="P153" s="6">
        <f>H153</f>
        <v>0</v>
      </c>
      <c r="Q153" s="6" t="str">
        <f>IF(AND(G153&gt;0,G153&lt;14),"unter 14 jährige",IF(AND(G153&gt;=14,G153&lt;18),"14 - 17 jährige",IF(AND(G153&gt;=18,G153&lt;27),"18 - 26 jährige",IF(G153&gt;26,"über 26 jährige",""))))</f>
        <v/>
      </c>
    </row>
    <row r="154" spans="1:17" ht="24" customHeight="1" x14ac:dyDescent="0.15">
      <c r="A154" s="147"/>
      <c r="B154" s="78"/>
      <c r="C154" s="146"/>
      <c r="D154" s="146"/>
      <c r="E154" s="146"/>
      <c r="F154" s="149"/>
      <c r="G154" s="150"/>
      <c r="H154" s="151"/>
      <c r="I154" s="152"/>
      <c r="J154" s="152"/>
      <c r="K154" s="152"/>
      <c r="L154" s="143"/>
      <c r="M154" s="144"/>
      <c r="N154" s="145"/>
      <c r="O154" s="145"/>
      <c r="P154" s="6"/>
      <c r="Q154" s="6"/>
    </row>
    <row r="155" spans="1:17" ht="24" customHeight="1" x14ac:dyDescent="0.15">
      <c r="A155" s="147"/>
      <c r="B155" s="148"/>
      <c r="C155" s="148"/>
      <c r="D155" s="148"/>
      <c r="E155" s="148"/>
      <c r="F155" s="149"/>
      <c r="G155" s="150"/>
      <c r="H155" s="151"/>
      <c r="I155" s="152"/>
      <c r="J155" s="152"/>
      <c r="K155" s="152"/>
      <c r="L155" s="143"/>
      <c r="M155" s="144"/>
      <c r="N155" s="145"/>
      <c r="O155" s="145"/>
      <c r="P155" s="6">
        <f>H155</f>
        <v>0</v>
      </c>
      <c r="Q155" s="6" t="str">
        <f>IF(AND(G155&gt;0,G155&lt;14),"unter 14 jährige",IF(AND(G155&gt;=14,G155&lt;18),"14 - 17 jährige",IF(AND(G155&gt;=18,G155&lt;27),"18 - 26 jährige",IF(G155&gt;26,"über 26 jährige",""))))</f>
        <v/>
      </c>
    </row>
    <row r="156" spans="1:17" ht="24" customHeight="1" x14ac:dyDescent="0.15">
      <c r="A156" s="147"/>
      <c r="B156" s="78"/>
      <c r="C156" s="146"/>
      <c r="D156" s="146"/>
      <c r="E156" s="146"/>
      <c r="F156" s="149"/>
      <c r="G156" s="150"/>
      <c r="H156" s="151"/>
      <c r="I156" s="152"/>
      <c r="J156" s="152"/>
      <c r="K156" s="152"/>
      <c r="L156" s="143"/>
      <c r="M156" s="144"/>
      <c r="N156" s="145"/>
      <c r="O156" s="145"/>
      <c r="P156" s="6"/>
      <c r="Q156" s="6"/>
    </row>
    <row r="157" spans="1:17" ht="24" customHeight="1" x14ac:dyDescent="0.15">
      <c r="A157" s="147"/>
      <c r="B157" s="148"/>
      <c r="C157" s="148"/>
      <c r="D157" s="148"/>
      <c r="E157" s="148"/>
      <c r="F157" s="149"/>
      <c r="G157" s="150"/>
      <c r="H157" s="151"/>
      <c r="I157" s="152"/>
      <c r="J157" s="152"/>
      <c r="K157" s="152"/>
      <c r="L157" s="143"/>
      <c r="M157" s="144"/>
      <c r="N157" s="145"/>
      <c r="O157" s="145"/>
      <c r="P157" s="6">
        <f>H157</f>
        <v>0</v>
      </c>
      <c r="Q157" s="6" t="str">
        <f>IF(AND(G157&gt;0,G157&lt;14),"unter 14 jährige",IF(AND(G157&gt;=14,G157&lt;18),"14 - 17 jährige",IF(AND(G157&gt;=18,G157&lt;27),"18 - 26 jährige",IF(G157&gt;26,"über 26 jährige",""))))</f>
        <v/>
      </c>
    </row>
    <row r="158" spans="1:17" ht="24" customHeight="1" x14ac:dyDescent="0.15">
      <c r="A158" s="147"/>
      <c r="B158" s="78"/>
      <c r="C158" s="146"/>
      <c r="D158" s="146"/>
      <c r="E158" s="146"/>
      <c r="F158" s="149"/>
      <c r="G158" s="150"/>
      <c r="H158" s="151"/>
      <c r="I158" s="152"/>
      <c r="J158" s="152"/>
      <c r="K158" s="152"/>
      <c r="L158" s="143"/>
      <c r="M158" s="144"/>
      <c r="N158" s="145"/>
      <c r="O158" s="145"/>
      <c r="P158" s="6"/>
      <c r="Q158" s="6"/>
    </row>
    <row r="159" spans="1:17" ht="24" customHeight="1" x14ac:dyDescent="0.15">
      <c r="A159" s="147"/>
      <c r="B159" s="148"/>
      <c r="C159" s="148"/>
      <c r="D159" s="148"/>
      <c r="E159" s="148"/>
      <c r="F159" s="149"/>
      <c r="G159" s="150"/>
      <c r="H159" s="151"/>
      <c r="I159" s="152"/>
      <c r="J159" s="152"/>
      <c r="K159" s="152"/>
      <c r="L159" s="143"/>
      <c r="M159" s="144"/>
      <c r="N159" s="145"/>
      <c r="O159" s="145"/>
      <c r="P159" s="6">
        <f>H159</f>
        <v>0</v>
      </c>
      <c r="Q159" s="6" t="str">
        <f>IF(AND(G159&gt;0,G159&lt;14),"unter 14 jährige",IF(AND(G159&gt;=14,G159&lt;18),"14 - 17 jährige",IF(AND(G159&gt;=18,G159&lt;27),"18 - 26 jährige",IF(G159&gt;26,"über 26 jährige",""))))</f>
        <v/>
      </c>
    </row>
    <row r="160" spans="1:17" ht="24" customHeight="1" x14ac:dyDescent="0.15">
      <c r="A160" s="147"/>
      <c r="B160" s="78"/>
      <c r="C160" s="146"/>
      <c r="D160" s="146"/>
      <c r="E160" s="146"/>
      <c r="F160" s="149"/>
      <c r="G160" s="150"/>
      <c r="H160" s="151"/>
      <c r="I160" s="152"/>
      <c r="J160" s="152"/>
      <c r="K160" s="152"/>
      <c r="L160" s="143"/>
      <c r="M160" s="144"/>
      <c r="N160" s="145"/>
      <c r="O160" s="145"/>
      <c r="P160" s="6"/>
      <c r="Q160" s="6"/>
    </row>
    <row r="161" spans="1:17" ht="24" customHeight="1" x14ac:dyDescent="0.15">
      <c r="A161" s="147"/>
      <c r="B161" s="148"/>
      <c r="C161" s="148"/>
      <c r="D161" s="148"/>
      <c r="E161" s="148"/>
      <c r="F161" s="149"/>
      <c r="G161" s="150"/>
      <c r="H161" s="151"/>
      <c r="I161" s="152"/>
      <c r="J161" s="152"/>
      <c r="K161" s="152"/>
      <c r="L161" s="143"/>
      <c r="M161" s="144"/>
      <c r="N161" s="145"/>
      <c r="O161" s="145"/>
      <c r="P161" s="6">
        <f>H161</f>
        <v>0</v>
      </c>
      <c r="Q161" s="6" t="str">
        <f>IF(AND(G161&gt;0,G161&lt;14),"unter 14 jährige",IF(AND(G161&gt;=14,G161&lt;18),"14 - 17 jährige",IF(AND(G161&gt;=18,G161&lt;27),"18 - 26 jährige",IF(G161&gt;26,"über 26 jährige",""))))</f>
        <v/>
      </c>
    </row>
    <row r="162" spans="1:17" ht="24" customHeight="1" x14ac:dyDescent="0.15">
      <c r="A162" s="147"/>
      <c r="B162" s="78"/>
      <c r="C162" s="146"/>
      <c r="D162" s="146"/>
      <c r="E162" s="146"/>
      <c r="F162" s="149"/>
      <c r="G162" s="150"/>
      <c r="H162" s="151"/>
      <c r="I162" s="152"/>
      <c r="J162" s="152"/>
      <c r="K162" s="152"/>
      <c r="L162" s="143"/>
      <c r="M162" s="144"/>
      <c r="N162" s="145"/>
      <c r="O162" s="145"/>
      <c r="P162" s="6"/>
      <c r="Q162" s="6"/>
    </row>
    <row r="163" spans="1:17" ht="24" customHeight="1" x14ac:dyDescent="0.15">
      <c r="A163" s="147"/>
      <c r="B163" s="148"/>
      <c r="C163" s="148"/>
      <c r="D163" s="148"/>
      <c r="E163" s="148"/>
      <c r="F163" s="149"/>
      <c r="G163" s="150"/>
      <c r="H163" s="151"/>
      <c r="I163" s="152"/>
      <c r="J163" s="152"/>
      <c r="K163" s="152"/>
      <c r="L163" s="143"/>
      <c r="M163" s="144"/>
      <c r="N163" s="145"/>
      <c r="O163" s="145"/>
      <c r="P163" s="6">
        <f>H163</f>
        <v>0</v>
      </c>
      <c r="Q163" s="6" t="str">
        <f>IF(AND(G163&gt;0,G163&lt;14),"unter 14 jährige",IF(AND(G163&gt;=14,G163&lt;18),"14 - 17 jährige",IF(AND(G163&gt;=18,G163&lt;27),"18 - 26 jährige",IF(G163&gt;26,"über 26 jährige",""))))</f>
        <v/>
      </c>
    </row>
    <row r="164" spans="1:17" ht="24" customHeight="1" x14ac:dyDescent="0.15">
      <c r="A164" s="147"/>
      <c r="B164" s="78"/>
      <c r="C164" s="146"/>
      <c r="D164" s="146"/>
      <c r="E164" s="146"/>
      <c r="F164" s="149"/>
      <c r="G164" s="150"/>
      <c r="H164" s="151"/>
      <c r="I164" s="152"/>
      <c r="J164" s="152"/>
      <c r="K164" s="152"/>
      <c r="L164" s="143"/>
      <c r="M164" s="144"/>
      <c r="N164" s="145"/>
      <c r="O164" s="145"/>
      <c r="P164" s="6"/>
      <c r="Q164" s="6"/>
    </row>
    <row r="165" spans="1:17" ht="24" customHeight="1" x14ac:dyDescent="0.15">
      <c r="A165" s="147"/>
      <c r="B165" s="148"/>
      <c r="C165" s="148"/>
      <c r="D165" s="148"/>
      <c r="E165" s="148"/>
      <c r="F165" s="149"/>
      <c r="G165" s="150"/>
      <c r="H165" s="151"/>
      <c r="I165" s="152"/>
      <c r="J165" s="152"/>
      <c r="K165" s="152"/>
      <c r="L165" s="143"/>
      <c r="M165" s="144"/>
      <c r="N165" s="145"/>
      <c r="O165" s="145"/>
      <c r="P165" s="6">
        <f>H165</f>
        <v>0</v>
      </c>
      <c r="Q165" s="6" t="str">
        <f>IF(AND(G165&gt;0,G165&lt;14),"unter 14 jährige",IF(AND(G165&gt;=14,G165&lt;18),"14 - 17 jährige",IF(AND(G165&gt;=18,G165&lt;27),"18 - 26 jährige",IF(G165&gt;26,"über 26 jährige",""))))</f>
        <v/>
      </c>
    </row>
    <row r="166" spans="1:17" ht="24" customHeight="1" x14ac:dyDescent="0.15">
      <c r="A166" s="147"/>
      <c r="B166" s="78"/>
      <c r="C166" s="146"/>
      <c r="D166" s="146"/>
      <c r="E166" s="146"/>
      <c r="F166" s="149"/>
      <c r="G166" s="150"/>
      <c r="H166" s="151"/>
      <c r="I166" s="152"/>
      <c r="J166" s="152"/>
      <c r="K166" s="152"/>
      <c r="L166" s="143"/>
      <c r="M166" s="144"/>
      <c r="N166" s="145"/>
      <c r="O166" s="145"/>
      <c r="P166" s="6"/>
      <c r="Q166" s="6"/>
    </row>
    <row r="167" spans="1:17" ht="24" customHeight="1" x14ac:dyDescent="0.15">
      <c r="A167" s="147"/>
      <c r="B167" s="148"/>
      <c r="C167" s="148"/>
      <c r="D167" s="148"/>
      <c r="E167" s="148"/>
      <c r="F167" s="149"/>
      <c r="G167" s="150"/>
      <c r="H167" s="151"/>
      <c r="I167" s="152"/>
      <c r="J167" s="152"/>
      <c r="K167" s="152"/>
      <c r="L167" s="143"/>
      <c r="M167" s="144"/>
      <c r="N167" s="145"/>
      <c r="O167" s="145"/>
      <c r="P167" s="6">
        <f>H167</f>
        <v>0</v>
      </c>
      <c r="Q167" s="6" t="str">
        <f>IF(AND(G167&gt;0,G167&lt;14),"unter 14 jährige",IF(AND(G167&gt;=14,G167&lt;18),"14 - 17 jährige",IF(AND(G167&gt;=18,G167&lt;27),"18 - 26 jährige",IF(G167&gt;26,"über 26 jährige",""))))</f>
        <v/>
      </c>
    </row>
    <row r="168" spans="1:17" ht="24" customHeight="1" x14ac:dyDescent="0.15">
      <c r="A168" s="147"/>
      <c r="B168" s="78"/>
      <c r="C168" s="146"/>
      <c r="D168" s="146"/>
      <c r="E168" s="146"/>
      <c r="F168" s="149"/>
      <c r="G168" s="150"/>
      <c r="H168" s="151"/>
      <c r="I168" s="152"/>
      <c r="J168" s="152"/>
      <c r="K168" s="152"/>
      <c r="L168" s="143"/>
      <c r="M168" s="144"/>
      <c r="N168" s="145"/>
      <c r="O168" s="145"/>
      <c r="P168" s="6"/>
      <c r="Q168" s="6"/>
    </row>
    <row r="169" spans="1:17" ht="24" customHeight="1" x14ac:dyDescent="0.15">
      <c r="A169" s="147"/>
      <c r="B169" s="148"/>
      <c r="C169" s="148"/>
      <c r="D169" s="148"/>
      <c r="E169" s="148"/>
      <c r="F169" s="149"/>
      <c r="G169" s="150"/>
      <c r="H169" s="151"/>
      <c r="I169" s="152"/>
      <c r="J169" s="152"/>
      <c r="K169" s="152"/>
      <c r="L169" s="143"/>
      <c r="M169" s="144"/>
      <c r="N169" s="145"/>
      <c r="O169" s="145"/>
      <c r="P169" s="6">
        <f>H169</f>
        <v>0</v>
      </c>
      <c r="Q169" s="6" t="str">
        <f>IF(AND(G169&gt;0,G169&lt;14),"unter 14 jährige",IF(AND(G169&gt;=14,G169&lt;18),"14 - 17 jährige",IF(AND(G169&gt;=18,G169&lt;27),"18 - 26 jährige",IF(G169&gt;26,"über 26 jährige",""))))</f>
        <v/>
      </c>
    </row>
    <row r="170" spans="1:17" ht="24" customHeight="1" x14ac:dyDescent="0.15">
      <c r="A170" s="147"/>
      <c r="B170" s="78"/>
      <c r="C170" s="146"/>
      <c r="D170" s="146"/>
      <c r="E170" s="146"/>
      <c r="F170" s="149"/>
      <c r="G170" s="150"/>
      <c r="H170" s="151"/>
      <c r="I170" s="152"/>
      <c r="J170" s="152"/>
      <c r="K170" s="152"/>
      <c r="L170" s="143"/>
      <c r="M170" s="144"/>
      <c r="N170" s="145"/>
      <c r="O170" s="145"/>
      <c r="P170" s="6"/>
      <c r="Q170" s="6"/>
    </row>
    <row r="171" spans="1:17" ht="24" customHeight="1" x14ac:dyDescent="0.15">
      <c r="A171" s="147"/>
      <c r="B171" s="148"/>
      <c r="C171" s="148"/>
      <c r="D171" s="148"/>
      <c r="E171" s="148"/>
      <c r="F171" s="149"/>
      <c r="G171" s="150"/>
      <c r="H171" s="151"/>
      <c r="I171" s="152"/>
      <c r="J171" s="152"/>
      <c r="K171" s="152"/>
      <c r="L171" s="143"/>
      <c r="M171" s="144"/>
      <c r="N171" s="145"/>
      <c r="O171" s="145"/>
      <c r="P171" s="6">
        <f>H171</f>
        <v>0</v>
      </c>
      <c r="Q171" s="6" t="str">
        <f>IF(AND(G171&gt;0,G171&lt;14),"unter 14 jährige",IF(AND(G171&gt;=14,G171&lt;18),"14 - 17 jährige",IF(AND(G171&gt;=18,G171&lt;27),"18 - 26 jährige",IF(G171&gt;26,"über 26 jährige",""))))</f>
        <v/>
      </c>
    </row>
    <row r="172" spans="1:17" ht="24" customHeight="1" x14ac:dyDescent="0.15">
      <c r="A172" s="147"/>
      <c r="B172" s="78"/>
      <c r="C172" s="146"/>
      <c r="D172" s="146"/>
      <c r="E172" s="146"/>
      <c r="F172" s="149"/>
      <c r="G172" s="150"/>
      <c r="H172" s="151"/>
      <c r="I172" s="152"/>
      <c r="J172" s="152"/>
      <c r="K172" s="152"/>
      <c r="L172" s="143"/>
      <c r="M172" s="144"/>
      <c r="N172" s="145"/>
      <c r="O172" s="145"/>
      <c r="P172" s="6"/>
      <c r="Q172" s="6"/>
    </row>
    <row r="173" spans="1:17" ht="24" customHeight="1" x14ac:dyDescent="0.15">
      <c r="A173" s="147"/>
      <c r="B173" s="148"/>
      <c r="C173" s="148"/>
      <c r="D173" s="148"/>
      <c r="E173" s="148"/>
      <c r="F173" s="149"/>
      <c r="G173" s="150"/>
      <c r="H173" s="151"/>
      <c r="I173" s="152"/>
      <c r="J173" s="152"/>
      <c r="K173" s="152"/>
      <c r="L173" s="143"/>
      <c r="M173" s="144"/>
      <c r="N173" s="145"/>
      <c r="O173" s="145"/>
      <c r="P173" s="6">
        <f>H173</f>
        <v>0</v>
      </c>
      <c r="Q173" s="6" t="str">
        <f>IF(AND(G173&gt;0,G173&lt;14),"unter 14 jährige",IF(AND(G173&gt;=14,G173&lt;18),"14 - 17 jährige",IF(AND(G173&gt;=18,G173&lt;27),"18 - 26 jährige",IF(G173&gt;26,"über 26 jährige",""))))</f>
        <v/>
      </c>
    </row>
    <row r="174" spans="1:17" ht="24" customHeight="1" x14ac:dyDescent="0.15">
      <c r="A174" s="147"/>
      <c r="B174" s="78"/>
      <c r="C174" s="146"/>
      <c r="D174" s="146"/>
      <c r="E174" s="146"/>
      <c r="F174" s="149"/>
      <c r="G174" s="150"/>
      <c r="H174" s="151"/>
      <c r="I174" s="152"/>
      <c r="J174" s="152"/>
      <c r="K174" s="152"/>
      <c r="L174" s="143"/>
      <c r="M174" s="144"/>
      <c r="N174" s="145"/>
      <c r="O174" s="145"/>
      <c r="P174" s="6"/>
      <c r="Q174" s="6"/>
    </row>
    <row r="175" spans="1:17" ht="24" customHeight="1" x14ac:dyDescent="0.15">
      <c r="A175" s="147"/>
      <c r="B175" s="148"/>
      <c r="C175" s="148"/>
      <c r="D175" s="148"/>
      <c r="E175" s="148"/>
      <c r="F175" s="149"/>
      <c r="G175" s="150"/>
      <c r="H175" s="151"/>
      <c r="I175" s="152"/>
      <c r="J175" s="152"/>
      <c r="K175" s="152"/>
      <c r="L175" s="143"/>
      <c r="M175" s="144"/>
      <c r="N175" s="145"/>
      <c r="O175" s="145"/>
      <c r="P175" s="6">
        <f>H175</f>
        <v>0</v>
      </c>
      <c r="Q175" s="6" t="str">
        <f>IF(AND(G175&gt;0,G175&lt;14),"unter 14 jährige",IF(AND(G175&gt;=14,G175&lt;18),"14 - 17 jährige",IF(AND(G175&gt;=18,G175&lt;27),"18 - 26 jährige",IF(G175&gt;26,"über 26 jährige",""))))</f>
        <v/>
      </c>
    </row>
    <row r="176" spans="1:17" ht="24" customHeight="1" x14ac:dyDescent="0.15">
      <c r="A176" s="147"/>
      <c r="B176" s="78"/>
      <c r="C176" s="146"/>
      <c r="D176" s="146"/>
      <c r="E176" s="146"/>
      <c r="F176" s="149"/>
      <c r="G176" s="150"/>
      <c r="H176" s="151"/>
      <c r="I176" s="152"/>
      <c r="J176" s="152"/>
      <c r="K176" s="152"/>
      <c r="L176" s="143"/>
      <c r="M176" s="144"/>
      <c r="N176" s="145"/>
      <c r="O176" s="145"/>
      <c r="P176" s="6"/>
      <c r="Q176" s="6"/>
    </row>
    <row r="177" spans="1:17" ht="24" customHeight="1" x14ac:dyDescent="0.15">
      <c r="A177" s="147"/>
      <c r="B177" s="148"/>
      <c r="C177" s="148"/>
      <c r="D177" s="148"/>
      <c r="E177" s="148"/>
      <c r="F177" s="149"/>
      <c r="G177" s="150"/>
      <c r="H177" s="151"/>
      <c r="I177" s="152"/>
      <c r="J177" s="152"/>
      <c r="K177" s="152"/>
      <c r="L177" s="143"/>
      <c r="M177" s="144"/>
      <c r="N177" s="145"/>
      <c r="O177" s="145"/>
      <c r="P177" s="6">
        <f>H177</f>
        <v>0</v>
      </c>
      <c r="Q177" s="6" t="str">
        <f>IF(AND(G177&gt;0,G177&lt;14),"unter 14 jährige",IF(AND(G177&gt;=14,G177&lt;18),"14 - 17 jährige",IF(AND(G177&gt;=18,G177&lt;27),"18 - 26 jährige",IF(G177&gt;26,"über 26 jährige",""))))</f>
        <v/>
      </c>
    </row>
    <row r="178" spans="1:17" ht="24" customHeight="1" x14ac:dyDescent="0.15">
      <c r="A178" s="147"/>
      <c r="B178" s="78"/>
      <c r="C178" s="146"/>
      <c r="D178" s="146"/>
      <c r="E178" s="146"/>
      <c r="F178" s="149"/>
      <c r="G178" s="150"/>
      <c r="H178" s="151"/>
      <c r="I178" s="152"/>
      <c r="J178" s="152"/>
      <c r="K178" s="152"/>
      <c r="L178" s="143"/>
      <c r="M178" s="144"/>
      <c r="N178" s="145"/>
      <c r="O178" s="145"/>
      <c r="P178" s="6"/>
      <c r="Q178" s="6"/>
    </row>
    <row r="179" spans="1:17" ht="24" customHeight="1" x14ac:dyDescent="0.15">
      <c r="A179" s="147"/>
      <c r="B179" s="148"/>
      <c r="C179" s="148"/>
      <c r="D179" s="148"/>
      <c r="E179" s="148"/>
      <c r="F179" s="149"/>
      <c r="G179" s="150"/>
      <c r="H179" s="151"/>
      <c r="I179" s="152"/>
      <c r="J179" s="152"/>
      <c r="K179" s="152"/>
      <c r="L179" s="143"/>
      <c r="M179" s="144"/>
      <c r="N179" s="145"/>
      <c r="O179" s="145"/>
      <c r="P179" s="6">
        <f>H179</f>
        <v>0</v>
      </c>
      <c r="Q179" s="6" t="str">
        <f>IF(AND(G179&gt;0,G179&lt;14),"unter 14 jährige",IF(AND(G179&gt;=14,G179&lt;18),"14 - 17 jährige",IF(AND(G179&gt;=18,G179&lt;27),"18 - 26 jährige",IF(G179&gt;26,"über 26 jährige",""))))</f>
        <v/>
      </c>
    </row>
    <row r="180" spans="1:17" ht="24" customHeight="1" x14ac:dyDescent="0.15">
      <c r="A180" s="147"/>
      <c r="B180" s="78"/>
      <c r="C180" s="146"/>
      <c r="D180" s="146"/>
      <c r="E180" s="146"/>
      <c r="F180" s="149"/>
      <c r="G180" s="150"/>
      <c r="H180" s="151"/>
      <c r="I180" s="152"/>
      <c r="J180" s="152"/>
      <c r="K180" s="152"/>
      <c r="L180" s="143"/>
      <c r="M180" s="144"/>
      <c r="N180" s="145"/>
      <c r="O180" s="145"/>
      <c r="P180" s="6"/>
      <c r="Q180" s="6"/>
    </row>
    <row r="181" spans="1:17" ht="24" customHeight="1" x14ac:dyDescent="0.15">
      <c r="A181" s="147"/>
      <c r="B181" s="148"/>
      <c r="C181" s="148"/>
      <c r="D181" s="148"/>
      <c r="E181" s="148"/>
      <c r="F181" s="149"/>
      <c r="G181" s="150"/>
      <c r="H181" s="151"/>
      <c r="I181" s="152"/>
      <c r="J181" s="152"/>
      <c r="K181" s="152"/>
      <c r="L181" s="143"/>
      <c r="M181" s="144"/>
      <c r="N181" s="145"/>
      <c r="O181" s="145"/>
      <c r="P181" s="6">
        <f>H181</f>
        <v>0</v>
      </c>
      <c r="Q181" s="6" t="str">
        <f>IF(AND(G181&gt;0,G181&lt;14),"unter 14 jährige",IF(AND(G181&gt;=14,G181&lt;18),"14 - 17 jährige",IF(AND(G181&gt;=18,G181&lt;27),"18 - 26 jährige",IF(G181&gt;26,"über 26 jährige",""))))</f>
        <v/>
      </c>
    </row>
    <row r="182" spans="1:17" ht="24" customHeight="1" x14ac:dyDescent="0.15">
      <c r="A182" s="147"/>
      <c r="B182" s="78"/>
      <c r="C182" s="146"/>
      <c r="D182" s="146"/>
      <c r="E182" s="146"/>
      <c r="F182" s="149"/>
      <c r="G182" s="150"/>
      <c r="H182" s="151"/>
      <c r="I182" s="152"/>
      <c r="J182" s="152"/>
      <c r="K182" s="152"/>
      <c r="L182" s="143"/>
      <c r="M182" s="144"/>
      <c r="N182" s="145"/>
      <c r="O182" s="145"/>
      <c r="P182" s="6"/>
      <c r="Q182" s="6"/>
    </row>
    <row r="183" spans="1:17" ht="24" customHeight="1" x14ac:dyDescent="0.15">
      <c r="A183" s="147"/>
      <c r="B183" s="148"/>
      <c r="C183" s="148"/>
      <c r="D183" s="148"/>
      <c r="E183" s="148"/>
      <c r="F183" s="149"/>
      <c r="G183" s="150"/>
      <c r="H183" s="151"/>
      <c r="I183" s="152"/>
      <c r="J183" s="152"/>
      <c r="K183" s="152"/>
      <c r="L183" s="143"/>
      <c r="M183" s="144"/>
      <c r="N183" s="145"/>
      <c r="O183" s="145"/>
      <c r="P183" s="6">
        <f>H183</f>
        <v>0</v>
      </c>
      <c r="Q183" s="6" t="str">
        <f>IF(AND(G183&gt;0,G183&lt;14),"unter 14 jährige",IF(AND(G183&gt;=14,G183&lt;18),"14 - 17 jährige",IF(AND(G183&gt;=18,G183&lt;27),"18 - 26 jährige",IF(G183&gt;26,"über 26 jährige",""))))</f>
        <v/>
      </c>
    </row>
    <row r="184" spans="1:17" ht="24" customHeight="1" x14ac:dyDescent="0.15">
      <c r="A184" s="147"/>
      <c r="B184" s="78"/>
      <c r="C184" s="146"/>
      <c r="D184" s="146"/>
      <c r="E184" s="146"/>
      <c r="F184" s="149"/>
      <c r="G184" s="150"/>
      <c r="H184" s="151"/>
      <c r="I184" s="152"/>
      <c r="J184" s="152"/>
      <c r="K184" s="152"/>
      <c r="L184" s="143"/>
      <c r="M184" s="144"/>
      <c r="N184" s="145"/>
      <c r="O184" s="145"/>
      <c r="P184" s="6"/>
      <c r="Q184" s="6"/>
    </row>
    <row r="185" spans="1:17" ht="24" customHeight="1" x14ac:dyDescent="0.15">
      <c r="A185" s="147"/>
      <c r="B185" s="148"/>
      <c r="C185" s="148"/>
      <c r="D185" s="148"/>
      <c r="E185" s="148"/>
      <c r="F185" s="149"/>
      <c r="G185" s="150"/>
      <c r="H185" s="151"/>
      <c r="I185" s="152"/>
      <c r="J185" s="152"/>
      <c r="K185" s="152"/>
      <c r="L185" s="143"/>
      <c r="M185" s="144"/>
      <c r="N185" s="145"/>
      <c r="O185" s="145"/>
      <c r="P185" s="6">
        <f>H185</f>
        <v>0</v>
      </c>
      <c r="Q185" s="6" t="str">
        <f>IF(AND(G185&gt;0,G185&lt;14),"unter 14 jährige",IF(AND(G185&gt;=14,G185&lt;18),"14 - 17 jährige",IF(AND(G185&gt;=18,G185&lt;27),"18 - 26 jährige",IF(G185&gt;26,"über 26 jährige",""))))</f>
        <v/>
      </c>
    </row>
    <row r="186" spans="1:17" ht="24" customHeight="1" x14ac:dyDescent="0.15">
      <c r="A186" s="147"/>
      <c r="B186" s="78"/>
      <c r="C186" s="146"/>
      <c r="D186" s="146"/>
      <c r="E186" s="146"/>
      <c r="F186" s="149"/>
      <c r="G186" s="150"/>
      <c r="H186" s="151"/>
      <c r="I186" s="152"/>
      <c r="J186" s="152"/>
      <c r="K186" s="152"/>
      <c r="L186" s="143"/>
      <c r="M186" s="144"/>
      <c r="N186" s="145"/>
      <c r="O186" s="145"/>
      <c r="P186" s="6"/>
      <c r="Q186" s="6"/>
    </row>
    <row r="187" spans="1:17" ht="24" customHeight="1" x14ac:dyDescent="0.15">
      <c r="A187" s="147"/>
      <c r="B187" s="148"/>
      <c r="C187" s="148"/>
      <c r="D187" s="148"/>
      <c r="E187" s="148"/>
      <c r="F187" s="149"/>
      <c r="G187" s="150"/>
      <c r="H187" s="151"/>
      <c r="I187" s="152"/>
      <c r="J187" s="152"/>
      <c r="K187" s="152"/>
      <c r="L187" s="143"/>
      <c r="M187" s="144"/>
      <c r="N187" s="145"/>
      <c r="O187" s="145"/>
      <c r="P187" s="6">
        <f>H187</f>
        <v>0</v>
      </c>
      <c r="Q187" s="6" t="str">
        <f>IF(AND(G187&gt;0,G187&lt;14),"unter 14 jährige",IF(AND(G187&gt;=14,G187&lt;18),"14 - 17 jährige",IF(AND(G187&gt;=18,G187&lt;27),"18 - 26 jährige",IF(G187&gt;26,"über 26 jährige",""))))</f>
        <v/>
      </c>
    </row>
    <row r="188" spans="1:17" ht="24" customHeight="1" x14ac:dyDescent="0.15">
      <c r="A188" s="147"/>
      <c r="B188" s="78"/>
      <c r="C188" s="146"/>
      <c r="D188" s="146"/>
      <c r="E188" s="146"/>
      <c r="F188" s="149"/>
      <c r="G188" s="150"/>
      <c r="H188" s="151"/>
      <c r="I188" s="152"/>
      <c r="J188" s="152"/>
      <c r="K188" s="152"/>
      <c r="L188" s="143"/>
      <c r="M188" s="144"/>
      <c r="N188" s="145"/>
      <c r="O188" s="145"/>
      <c r="P188" s="6"/>
      <c r="Q188" s="6"/>
    </row>
    <row r="189" spans="1:17" ht="24" customHeight="1" x14ac:dyDescent="0.15">
      <c r="A189" s="147"/>
      <c r="B189" s="148"/>
      <c r="C189" s="148"/>
      <c r="D189" s="148"/>
      <c r="E189" s="148"/>
      <c r="F189" s="149"/>
      <c r="G189" s="150"/>
      <c r="H189" s="151"/>
      <c r="I189" s="152"/>
      <c r="J189" s="152"/>
      <c r="K189" s="152"/>
      <c r="L189" s="143"/>
      <c r="M189" s="144"/>
      <c r="N189" s="145"/>
      <c r="O189" s="145"/>
      <c r="P189" s="6">
        <f>H189</f>
        <v>0</v>
      </c>
      <c r="Q189" s="6" t="str">
        <f>IF(AND(G189&gt;0,G189&lt;14),"unter 14 jährige",IF(AND(G189&gt;=14,G189&lt;18),"14 - 17 jährige",IF(AND(G189&gt;=18,G189&lt;27),"18 - 26 jährige",IF(G189&gt;26,"über 26 jährige",""))))</f>
        <v/>
      </c>
    </row>
    <row r="190" spans="1:17" ht="24" customHeight="1" x14ac:dyDescent="0.15">
      <c r="A190" s="147"/>
      <c r="B190" s="78"/>
      <c r="C190" s="146"/>
      <c r="D190" s="146"/>
      <c r="E190" s="146"/>
      <c r="F190" s="149"/>
      <c r="G190" s="150"/>
      <c r="H190" s="151"/>
      <c r="I190" s="152"/>
      <c r="J190" s="152"/>
      <c r="K190" s="152"/>
      <c r="L190" s="143"/>
      <c r="M190" s="144"/>
      <c r="N190" s="145"/>
      <c r="O190" s="145"/>
      <c r="P190" s="6"/>
      <c r="Q190" s="6"/>
    </row>
    <row r="191" spans="1:17" ht="24" customHeight="1" x14ac:dyDescent="0.15">
      <c r="A191" s="147"/>
      <c r="B191" s="148"/>
      <c r="C191" s="148"/>
      <c r="D191" s="148"/>
      <c r="E191" s="148"/>
      <c r="F191" s="149"/>
      <c r="G191" s="150"/>
      <c r="H191" s="151"/>
      <c r="I191" s="152"/>
      <c r="J191" s="152"/>
      <c r="K191" s="152"/>
      <c r="L191" s="143"/>
      <c r="M191" s="144"/>
      <c r="N191" s="145"/>
      <c r="O191" s="145"/>
      <c r="P191" s="6">
        <f>H191</f>
        <v>0</v>
      </c>
      <c r="Q191" s="6" t="str">
        <f>IF(AND(G191&gt;0,G191&lt;14),"unter 14 jährige",IF(AND(G191&gt;=14,G191&lt;18),"14 - 17 jährige",IF(AND(G191&gt;=18,G191&lt;27),"18 - 26 jährige",IF(G191&gt;26,"über 26 jährige",""))))</f>
        <v/>
      </c>
    </row>
    <row r="192" spans="1:17" ht="24" customHeight="1" x14ac:dyDescent="0.15">
      <c r="A192" s="147"/>
      <c r="B192" s="78"/>
      <c r="C192" s="146"/>
      <c r="D192" s="146"/>
      <c r="E192" s="146"/>
      <c r="F192" s="149"/>
      <c r="G192" s="150"/>
      <c r="H192" s="151"/>
      <c r="I192" s="152"/>
      <c r="J192" s="152"/>
      <c r="K192" s="152"/>
      <c r="L192" s="143"/>
      <c r="M192" s="144"/>
      <c r="N192" s="145"/>
      <c r="O192" s="145"/>
      <c r="P192" s="6"/>
      <c r="Q192" s="6"/>
    </row>
    <row r="193" spans="1:17" ht="24" customHeight="1" x14ac:dyDescent="0.15">
      <c r="A193" s="147"/>
      <c r="B193" s="148"/>
      <c r="C193" s="148"/>
      <c r="D193" s="148"/>
      <c r="E193" s="148"/>
      <c r="F193" s="149"/>
      <c r="G193" s="150"/>
      <c r="H193" s="151"/>
      <c r="I193" s="152"/>
      <c r="J193" s="152"/>
      <c r="K193" s="152"/>
      <c r="L193" s="143"/>
      <c r="M193" s="144"/>
      <c r="N193" s="145"/>
      <c r="O193" s="145"/>
      <c r="P193" s="6">
        <f>H193</f>
        <v>0</v>
      </c>
      <c r="Q193" s="6" t="str">
        <f>IF(AND(G193&gt;0,G193&lt;14),"unter 14 jährige",IF(AND(G193&gt;=14,G193&lt;18),"14 - 17 jährige",IF(AND(G193&gt;=18,G193&lt;27),"18 - 26 jährige",IF(G193&gt;26,"über 26 jährige",""))))</f>
        <v/>
      </c>
    </row>
    <row r="194" spans="1:17" ht="24" customHeight="1" x14ac:dyDescent="0.15">
      <c r="A194" s="147"/>
      <c r="B194" s="78"/>
      <c r="C194" s="146"/>
      <c r="D194" s="146"/>
      <c r="E194" s="146"/>
      <c r="F194" s="149"/>
      <c r="G194" s="150"/>
      <c r="H194" s="151"/>
      <c r="I194" s="152"/>
      <c r="J194" s="152"/>
      <c r="K194" s="152"/>
      <c r="L194" s="143"/>
      <c r="M194" s="144"/>
      <c r="N194" s="145"/>
      <c r="O194" s="145"/>
      <c r="P194" s="6"/>
      <c r="Q194" s="6"/>
    </row>
    <row r="195" spans="1:17" ht="24" customHeight="1" x14ac:dyDescent="0.15">
      <c r="A195" s="147"/>
      <c r="B195" s="148"/>
      <c r="C195" s="148"/>
      <c r="D195" s="148"/>
      <c r="E195" s="148"/>
      <c r="F195" s="149"/>
      <c r="G195" s="150"/>
      <c r="H195" s="151"/>
      <c r="I195" s="152"/>
      <c r="J195" s="152"/>
      <c r="K195" s="152"/>
      <c r="L195" s="143"/>
      <c r="M195" s="144"/>
      <c r="N195" s="145"/>
      <c r="O195" s="145"/>
      <c r="P195" s="6">
        <f>H195</f>
        <v>0</v>
      </c>
      <c r="Q195" s="6" t="str">
        <f>IF(AND(G195&gt;0,G195&lt;14),"unter 14 jährige",IF(AND(G195&gt;=14,G195&lt;18),"14 - 17 jährige",IF(AND(G195&gt;=18,G195&lt;27),"18 - 26 jährige",IF(G195&gt;26,"über 26 jährige",""))))</f>
        <v/>
      </c>
    </row>
    <row r="196" spans="1:17" ht="24" customHeight="1" x14ac:dyDescent="0.15">
      <c r="A196" s="147"/>
      <c r="B196" s="78"/>
      <c r="C196" s="146"/>
      <c r="D196" s="146"/>
      <c r="E196" s="146"/>
      <c r="F196" s="149"/>
      <c r="G196" s="150"/>
      <c r="H196" s="151"/>
      <c r="I196" s="152"/>
      <c r="J196" s="152"/>
      <c r="K196" s="152"/>
      <c r="L196" s="143"/>
      <c r="M196" s="144"/>
      <c r="N196" s="145"/>
      <c r="O196" s="145"/>
      <c r="P196" s="6"/>
      <c r="Q196" s="6"/>
    </row>
    <row r="197" spans="1:17" ht="24" customHeight="1" x14ac:dyDescent="0.15">
      <c r="A197" s="147"/>
      <c r="B197" s="148"/>
      <c r="C197" s="148"/>
      <c r="D197" s="148"/>
      <c r="E197" s="148"/>
      <c r="F197" s="149"/>
      <c r="G197" s="150"/>
      <c r="H197" s="151"/>
      <c r="I197" s="152"/>
      <c r="J197" s="152"/>
      <c r="K197" s="152"/>
      <c r="L197" s="143"/>
      <c r="M197" s="144"/>
      <c r="N197" s="145"/>
      <c r="O197" s="145"/>
      <c r="P197" s="6">
        <f>H197</f>
        <v>0</v>
      </c>
      <c r="Q197" s="6" t="str">
        <f>IF(AND(G197&gt;0,G197&lt;14),"unter 14 jährige",IF(AND(G197&gt;=14,G197&lt;18),"14 - 17 jährige",IF(AND(G197&gt;=18,G197&lt;27),"18 - 26 jährige",IF(G197&gt;26,"über 26 jährige",""))))</f>
        <v/>
      </c>
    </row>
    <row r="198" spans="1:17" ht="24" customHeight="1" x14ac:dyDescent="0.15">
      <c r="A198" s="147"/>
      <c r="B198" s="78"/>
      <c r="C198" s="146"/>
      <c r="D198" s="146"/>
      <c r="E198" s="146"/>
      <c r="F198" s="149"/>
      <c r="G198" s="150"/>
      <c r="H198" s="151"/>
      <c r="I198" s="152"/>
      <c r="J198" s="152"/>
      <c r="K198" s="152"/>
      <c r="L198" s="143"/>
      <c r="M198" s="144"/>
      <c r="N198" s="145"/>
      <c r="O198" s="145"/>
      <c r="P198" s="6"/>
      <c r="Q198" s="6"/>
    </row>
    <row r="199" spans="1:17" ht="24" customHeight="1" x14ac:dyDescent="0.15">
      <c r="A199" s="147"/>
      <c r="B199" s="148"/>
      <c r="C199" s="148"/>
      <c r="D199" s="148"/>
      <c r="E199" s="148"/>
      <c r="F199" s="149"/>
      <c r="G199" s="150"/>
      <c r="H199" s="151"/>
      <c r="I199" s="152"/>
      <c r="J199" s="152"/>
      <c r="K199" s="152"/>
      <c r="L199" s="143"/>
      <c r="M199" s="144"/>
      <c r="N199" s="145"/>
      <c r="O199" s="145"/>
      <c r="P199" s="6">
        <f>H199</f>
        <v>0</v>
      </c>
      <c r="Q199" s="6" t="str">
        <f>IF(AND(G199&gt;0,G199&lt;14),"unter 14 jährige",IF(AND(G199&gt;=14,G199&lt;18),"14 - 17 jährige",IF(AND(G199&gt;=18,G199&lt;27),"18 - 26 jährige",IF(G199&gt;26,"über 26 jährige",""))))</f>
        <v/>
      </c>
    </row>
    <row r="200" spans="1:17" ht="24" customHeight="1" x14ac:dyDescent="0.15">
      <c r="A200" s="147"/>
      <c r="B200" s="78"/>
      <c r="C200" s="146"/>
      <c r="D200" s="146"/>
      <c r="E200" s="146"/>
      <c r="F200" s="149"/>
      <c r="G200" s="150"/>
      <c r="H200" s="151"/>
      <c r="I200" s="152"/>
      <c r="J200" s="152"/>
      <c r="K200" s="152"/>
      <c r="L200" s="143"/>
      <c r="M200" s="144"/>
      <c r="N200" s="145"/>
      <c r="O200" s="145"/>
      <c r="P200" s="6"/>
      <c r="Q200" s="6"/>
    </row>
    <row r="201" spans="1:17" ht="24" customHeight="1" x14ac:dyDescent="0.15">
      <c r="A201" s="147"/>
      <c r="B201" s="148"/>
      <c r="C201" s="148"/>
      <c r="D201" s="148"/>
      <c r="E201" s="148"/>
      <c r="F201" s="149"/>
      <c r="G201" s="150"/>
      <c r="H201" s="151"/>
      <c r="I201" s="152"/>
      <c r="J201" s="152"/>
      <c r="K201" s="152"/>
      <c r="L201" s="143"/>
      <c r="M201" s="144"/>
      <c r="N201" s="145"/>
      <c r="O201" s="145"/>
      <c r="P201" s="6">
        <f>H201</f>
        <v>0</v>
      </c>
      <c r="Q201" s="6" t="str">
        <f>IF(AND(G201&gt;0,G201&lt;14),"unter 14 jährige",IF(AND(G201&gt;=14,G201&lt;18),"14 - 17 jährige",IF(AND(G201&gt;=18,G201&lt;27),"18 - 26 jährige",IF(G201&gt;26,"über 26 jährige",""))))</f>
        <v/>
      </c>
    </row>
    <row r="202" spans="1:17" ht="24" customHeight="1" x14ac:dyDescent="0.15">
      <c r="A202" s="147"/>
      <c r="B202" s="78"/>
      <c r="C202" s="146"/>
      <c r="D202" s="146"/>
      <c r="E202" s="146"/>
      <c r="F202" s="149"/>
      <c r="G202" s="150"/>
      <c r="H202" s="151"/>
      <c r="I202" s="152"/>
      <c r="J202" s="152"/>
      <c r="K202" s="152"/>
      <c r="L202" s="143"/>
      <c r="M202" s="144"/>
      <c r="N202" s="145"/>
      <c r="O202" s="145"/>
      <c r="P202" s="6"/>
      <c r="Q202" s="6"/>
    </row>
    <row r="203" spans="1:17" ht="24" customHeight="1" x14ac:dyDescent="0.15">
      <c r="A203" s="147"/>
      <c r="B203" s="148"/>
      <c r="C203" s="148"/>
      <c r="D203" s="148"/>
      <c r="E203" s="148"/>
      <c r="F203" s="149"/>
      <c r="G203" s="150"/>
      <c r="H203" s="151"/>
      <c r="I203" s="152"/>
      <c r="J203" s="152"/>
      <c r="K203" s="152"/>
      <c r="L203" s="143"/>
      <c r="M203" s="144"/>
      <c r="N203" s="145"/>
      <c r="O203" s="145"/>
      <c r="P203" s="6">
        <f>H203</f>
        <v>0</v>
      </c>
      <c r="Q203" s="6" t="str">
        <f>IF(AND(G203&gt;0,G203&lt;14),"unter 14 jährige",IF(AND(G203&gt;=14,G203&lt;18),"14 - 17 jährige",IF(AND(G203&gt;=18,G203&lt;27),"18 - 26 jährige",IF(G203&gt;26,"über 26 jährige",""))))</f>
        <v/>
      </c>
    </row>
    <row r="204" spans="1:17" ht="24" customHeight="1" x14ac:dyDescent="0.15">
      <c r="A204" s="147"/>
      <c r="B204" s="78"/>
      <c r="C204" s="146"/>
      <c r="D204" s="146"/>
      <c r="E204" s="146"/>
      <c r="F204" s="149"/>
      <c r="G204" s="150"/>
      <c r="H204" s="151"/>
      <c r="I204" s="152"/>
      <c r="J204" s="152"/>
      <c r="K204" s="152"/>
      <c r="L204" s="143"/>
      <c r="M204" s="144"/>
      <c r="N204" s="145"/>
      <c r="O204" s="145"/>
      <c r="P204" s="6"/>
      <c r="Q204" s="6"/>
    </row>
    <row r="205" spans="1:17" ht="24" customHeight="1" x14ac:dyDescent="0.15">
      <c r="A205" s="147"/>
      <c r="B205" s="148"/>
      <c r="C205" s="148"/>
      <c r="D205" s="148"/>
      <c r="E205" s="148"/>
      <c r="F205" s="149"/>
      <c r="G205" s="150"/>
      <c r="H205" s="151"/>
      <c r="I205" s="152"/>
      <c r="J205" s="152"/>
      <c r="K205" s="152"/>
      <c r="L205" s="143"/>
      <c r="M205" s="144"/>
      <c r="N205" s="145"/>
      <c r="O205" s="145"/>
      <c r="P205" s="6">
        <f>H205</f>
        <v>0</v>
      </c>
      <c r="Q205" s="6" t="str">
        <f>IF(AND(G205&gt;0,G205&lt;14),"unter 14 jährige",IF(AND(G205&gt;=14,G205&lt;18),"14 - 17 jährige",IF(AND(G205&gt;=18,G205&lt;27),"18 - 26 jährige",IF(G205&gt;26,"über 26 jährige",""))))</f>
        <v/>
      </c>
    </row>
    <row r="206" spans="1:17" ht="24" customHeight="1" x14ac:dyDescent="0.15">
      <c r="A206" s="147"/>
      <c r="B206" s="78"/>
      <c r="C206" s="146"/>
      <c r="D206" s="146"/>
      <c r="E206" s="146"/>
      <c r="F206" s="149"/>
      <c r="G206" s="150"/>
      <c r="H206" s="151"/>
      <c r="I206" s="152"/>
      <c r="J206" s="152"/>
      <c r="K206" s="152"/>
      <c r="L206" s="143"/>
      <c r="M206" s="144"/>
      <c r="N206" s="145"/>
      <c r="O206" s="145"/>
      <c r="P206" s="6"/>
      <c r="Q206" s="6"/>
    </row>
    <row r="207" spans="1:17" ht="24" customHeight="1" x14ac:dyDescent="0.15">
      <c r="A207" s="147"/>
      <c r="B207" s="148"/>
      <c r="C207" s="148"/>
      <c r="D207" s="148"/>
      <c r="E207" s="148"/>
      <c r="F207" s="149"/>
      <c r="G207" s="150"/>
      <c r="H207" s="151"/>
      <c r="I207" s="152"/>
      <c r="J207" s="152"/>
      <c r="K207" s="152"/>
      <c r="L207" s="143"/>
      <c r="M207" s="144"/>
      <c r="N207" s="145"/>
      <c r="O207" s="145"/>
      <c r="P207" s="6">
        <f>H207</f>
        <v>0</v>
      </c>
      <c r="Q207" s="6" t="str">
        <f>IF(AND(G207&gt;0,G207&lt;14),"unter 14 jährige",IF(AND(G207&gt;=14,G207&lt;18),"14 - 17 jährige",IF(AND(G207&gt;=18,G207&lt;27),"18 - 26 jährige",IF(G207&gt;26,"über 26 jährige",""))))</f>
        <v/>
      </c>
    </row>
    <row r="208" spans="1:17" ht="24" customHeight="1" x14ac:dyDescent="0.15">
      <c r="A208" s="147"/>
      <c r="B208" s="78"/>
      <c r="C208" s="146"/>
      <c r="D208" s="146"/>
      <c r="E208" s="146"/>
      <c r="F208" s="149"/>
      <c r="G208" s="150"/>
      <c r="H208" s="151"/>
      <c r="I208" s="152"/>
      <c r="J208" s="152"/>
      <c r="K208" s="152"/>
      <c r="L208" s="143"/>
      <c r="M208" s="144"/>
      <c r="N208" s="145"/>
      <c r="O208" s="145"/>
      <c r="P208" s="6"/>
      <c r="Q208" s="6"/>
    </row>
    <row r="209" spans="1:17" ht="24" customHeight="1" x14ac:dyDescent="0.15">
      <c r="A209" s="147"/>
      <c r="B209" s="148"/>
      <c r="C209" s="148"/>
      <c r="D209" s="148"/>
      <c r="E209" s="148"/>
      <c r="F209" s="149"/>
      <c r="G209" s="150"/>
      <c r="H209" s="151"/>
      <c r="I209" s="152"/>
      <c r="J209" s="152"/>
      <c r="K209" s="152"/>
      <c r="L209" s="143"/>
      <c r="M209" s="144"/>
      <c r="N209" s="145"/>
      <c r="O209" s="145"/>
      <c r="P209" s="6">
        <f>H209</f>
        <v>0</v>
      </c>
      <c r="Q209" s="6" t="str">
        <f>IF(AND(G209&gt;0,G209&lt;14),"unter 14 jährige",IF(AND(G209&gt;=14,G209&lt;18),"14 - 17 jährige",IF(AND(G209&gt;=18,G209&lt;27),"18 - 26 jährige",IF(G209&gt;26,"über 26 jährige",""))))</f>
        <v/>
      </c>
    </row>
    <row r="210" spans="1:17" ht="24" customHeight="1" x14ac:dyDescent="0.15">
      <c r="A210" s="147"/>
      <c r="B210" s="78"/>
      <c r="C210" s="146"/>
      <c r="D210" s="146"/>
      <c r="E210" s="146"/>
      <c r="F210" s="149"/>
      <c r="G210" s="150"/>
      <c r="H210" s="151"/>
      <c r="I210" s="152"/>
      <c r="J210" s="152"/>
      <c r="K210" s="152"/>
      <c r="L210" s="143"/>
      <c r="M210" s="144"/>
      <c r="N210" s="145"/>
      <c r="O210" s="145"/>
      <c r="P210" s="6"/>
      <c r="Q210" s="6"/>
    </row>
    <row r="211" spans="1:17" ht="24" customHeight="1" x14ac:dyDescent="0.15">
      <c r="A211" s="147"/>
      <c r="B211" s="148"/>
      <c r="C211" s="148"/>
      <c r="D211" s="148"/>
      <c r="E211" s="148"/>
      <c r="F211" s="149"/>
      <c r="G211" s="150"/>
      <c r="H211" s="151"/>
      <c r="I211" s="152"/>
      <c r="J211" s="152"/>
      <c r="K211" s="152"/>
      <c r="L211" s="143"/>
      <c r="M211" s="144"/>
      <c r="N211" s="145"/>
      <c r="O211" s="145"/>
      <c r="P211" s="6">
        <f>H211</f>
        <v>0</v>
      </c>
      <c r="Q211" s="6" t="str">
        <f>IF(AND(G211&gt;0,G211&lt;14),"unter 14 jährige",IF(AND(G211&gt;=14,G211&lt;18),"14 - 17 jährige",IF(AND(G211&gt;=18,G211&lt;27),"18 - 26 jährige",IF(G211&gt;26,"über 26 jährige",""))))</f>
        <v/>
      </c>
    </row>
    <row r="212" spans="1:17" ht="24" customHeight="1" x14ac:dyDescent="0.15">
      <c r="A212" s="147"/>
      <c r="B212" s="78"/>
      <c r="C212" s="146"/>
      <c r="D212" s="146"/>
      <c r="E212" s="146"/>
      <c r="F212" s="149"/>
      <c r="G212" s="150"/>
      <c r="H212" s="151"/>
      <c r="I212" s="152"/>
      <c r="J212" s="152"/>
      <c r="K212" s="152"/>
      <c r="L212" s="143"/>
      <c r="M212" s="144"/>
      <c r="N212" s="145"/>
      <c r="O212" s="145"/>
      <c r="P212" s="6"/>
      <c r="Q212" s="6"/>
    </row>
    <row r="213" spans="1:17" ht="24" customHeight="1" x14ac:dyDescent="0.15">
      <c r="A213" s="147"/>
      <c r="B213" s="148"/>
      <c r="C213" s="148"/>
      <c r="D213" s="148"/>
      <c r="E213" s="148"/>
      <c r="F213" s="149"/>
      <c r="G213" s="150"/>
      <c r="H213" s="151"/>
      <c r="I213" s="152"/>
      <c r="J213" s="152"/>
      <c r="K213" s="152"/>
      <c r="L213" s="143"/>
      <c r="M213" s="144"/>
      <c r="N213" s="145"/>
      <c r="O213" s="145"/>
      <c r="P213" s="6">
        <f>H213</f>
        <v>0</v>
      </c>
      <c r="Q213" s="6" t="str">
        <f>IF(AND(G213&gt;0,G213&lt;14),"unter 14 jährige",IF(AND(G213&gt;=14,G213&lt;18),"14 - 17 jährige",IF(AND(G213&gt;=18,G213&lt;27),"18 - 26 jährige",IF(G213&gt;26,"über 26 jährige",""))))</f>
        <v/>
      </c>
    </row>
    <row r="214" spans="1:17" ht="24" customHeight="1" x14ac:dyDescent="0.15">
      <c r="A214" s="147"/>
      <c r="B214" s="78"/>
      <c r="C214" s="146"/>
      <c r="D214" s="146"/>
      <c r="E214" s="146"/>
      <c r="F214" s="149"/>
      <c r="G214" s="150"/>
      <c r="H214" s="151"/>
      <c r="I214" s="152"/>
      <c r="J214" s="152"/>
      <c r="K214" s="152"/>
      <c r="L214" s="143"/>
      <c r="M214" s="144"/>
      <c r="N214" s="145"/>
      <c r="O214" s="145"/>
      <c r="P214" s="6"/>
      <c r="Q214" s="6"/>
    </row>
    <row r="215" spans="1:17" ht="24" customHeight="1" x14ac:dyDescent="0.15">
      <c r="A215" s="147"/>
      <c r="B215" s="148"/>
      <c r="C215" s="148"/>
      <c r="D215" s="148"/>
      <c r="E215" s="148"/>
      <c r="F215" s="149"/>
      <c r="G215" s="150"/>
      <c r="H215" s="151"/>
      <c r="I215" s="152"/>
      <c r="J215" s="152"/>
      <c r="K215" s="152"/>
      <c r="L215" s="143"/>
      <c r="M215" s="144"/>
      <c r="N215" s="145"/>
      <c r="O215" s="145"/>
      <c r="P215" s="6">
        <f>H215</f>
        <v>0</v>
      </c>
      <c r="Q215" s="6" t="str">
        <f>IF(AND(G215&gt;0,G215&lt;14),"unter 14 jährige",IF(AND(G215&gt;=14,G215&lt;18),"14 - 17 jährige",IF(AND(G215&gt;=18,G215&lt;27),"18 - 26 jährige",IF(G215&gt;26,"über 26 jährige",""))))</f>
        <v/>
      </c>
    </row>
    <row r="216" spans="1:17" ht="24" customHeight="1" x14ac:dyDescent="0.15">
      <c r="A216" s="147"/>
      <c r="B216" s="78"/>
      <c r="C216" s="146"/>
      <c r="D216" s="146"/>
      <c r="E216" s="146"/>
      <c r="F216" s="149"/>
      <c r="G216" s="150"/>
      <c r="H216" s="151"/>
      <c r="I216" s="152"/>
      <c r="J216" s="152"/>
      <c r="K216" s="152"/>
      <c r="L216" s="143"/>
      <c r="M216" s="144"/>
      <c r="N216" s="145"/>
      <c r="O216" s="145"/>
      <c r="P216" s="6"/>
      <c r="Q216" s="6"/>
    </row>
    <row r="217" spans="1:17" ht="24" customHeight="1" x14ac:dyDescent="0.15">
      <c r="A217" s="147"/>
      <c r="B217" s="148"/>
      <c r="C217" s="148"/>
      <c r="D217" s="148"/>
      <c r="E217" s="148"/>
      <c r="F217" s="149"/>
      <c r="G217" s="150"/>
      <c r="H217" s="151"/>
      <c r="I217" s="152"/>
      <c r="J217" s="152"/>
      <c r="K217" s="152"/>
      <c r="L217" s="143"/>
      <c r="M217" s="144"/>
      <c r="N217" s="145"/>
      <c r="O217" s="145"/>
      <c r="P217" s="6">
        <f>H217</f>
        <v>0</v>
      </c>
      <c r="Q217" s="6" t="str">
        <f>IF(AND(G217&gt;0,G217&lt;14),"unter 14 jährige",IF(AND(G217&gt;=14,G217&lt;18),"14 - 17 jährige",IF(AND(G217&gt;=18,G217&lt;27),"18 - 26 jährige",IF(G217&gt;26,"über 26 jährige",""))))</f>
        <v/>
      </c>
    </row>
    <row r="218" spans="1:17" ht="24" customHeight="1" x14ac:dyDescent="0.15">
      <c r="A218" s="147"/>
      <c r="B218" s="78"/>
      <c r="C218" s="146"/>
      <c r="D218" s="146"/>
      <c r="E218" s="146"/>
      <c r="F218" s="149"/>
      <c r="G218" s="150"/>
      <c r="H218" s="151"/>
      <c r="I218" s="152"/>
      <c r="J218" s="152"/>
      <c r="K218" s="152"/>
      <c r="L218" s="143"/>
      <c r="M218" s="144"/>
      <c r="N218" s="145"/>
      <c r="O218" s="145"/>
      <c r="P218" s="6"/>
      <c r="Q218" s="6"/>
    </row>
    <row r="219" spans="1:17" ht="24" customHeight="1" x14ac:dyDescent="0.15">
      <c r="A219" s="147"/>
      <c r="B219" s="148"/>
      <c r="C219" s="148"/>
      <c r="D219" s="148"/>
      <c r="E219" s="148"/>
      <c r="F219" s="149"/>
      <c r="G219" s="150"/>
      <c r="H219" s="151"/>
      <c r="I219" s="152"/>
      <c r="J219" s="152"/>
      <c r="K219" s="152"/>
      <c r="L219" s="143"/>
      <c r="M219" s="144"/>
      <c r="N219" s="145"/>
      <c r="O219" s="145"/>
      <c r="P219" s="6">
        <f>H219</f>
        <v>0</v>
      </c>
      <c r="Q219" s="6" t="str">
        <f>IF(AND(G219&gt;0,G219&lt;14),"unter 14 jährige",IF(AND(G219&gt;=14,G219&lt;18),"14 - 17 jährige",IF(AND(G219&gt;=18,G219&lt;27),"18 - 26 jährige",IF(G219&gt;26,"über 26 jährige",""))))</f>
        <v/>
      </c>
    </row>
    <row r="220" spans="1:17" ht="24" customHeight="1" x14ac:dyDescent="0.15">
      <c r="A220" s="147"/>
      <c r="B220" s="78"/>
      <c r="C220" s="146"/>
      <c r="D220" s="146"/>
      <c r="E220" s="146"/>
      <c r="F220" s="149"/>
      <c r="G220" s="150"/>
      <c r="H220" s="151"/>
      <c r="I220" s="152"/>
      <c r="J220" s="152"/>
      <c r="K220" s="152"/>
      <c r="L220" s="143"/>
      <c r="M220" s="144"/>
      <c r="N220" s="145"/>
      <c r="O220" s="145"/>
      <c r="P220" s="6"/>
      <c r="Q220" s="6"/>
    </row>
    <row r="221" spans="1:17" ht="24" customHeight="1" x14ac:dyDescent="0.15">
      <c r="A221" s="147"/>
      <c r="B221" s="148"/>
      <c r="C221" s="148"/>
      <c r="D221" s="148"/>
      <c r="E221" s="148"/>
      <c r="F221" s="149"/>
      <c r="G221" s="150"/>
      <c r="H221" s="151"/>
      <c r="I221" s="152"/>
      <c r="J221" s="152"/>
      <c r="K221" s="152"/>
      <c r="L221" s="143"/>
      <c r="M221" s="144"/>
      <c r="N221" s="145"/>
      <c r="O221" s="145"/>
      <c r="P221" s="6">
        <f>H221</f>
        <v>0</v>
      </c>
      <c r="Q221" s="6" t="str">
        <f>IF(AND(G221&gt;0,G221&lt;14),"unter 14 jährige",IF(AND(G221&gt;=14,G221&lt;18),"14 - 17 jährige",IF(AND(G221&gt;=18,G221&lt;27),"18 - 26 jährige",IF(G221&gt;26,"über 26 jährige",""))))</f>
        <v/>
      </c>
    </row>
    <row r="222" spans="1:17" ht="24" customHeight="1" x14ac:dyDescent="0.15">
      <c r="A222" s="147"/>
      <c r="B222" s="78"/>
      <c r="C222" s="146"/>
      <c r="D222" s="146"/>
      <c r="E222" s="146"/>
      <c r="F222" s="149"/>
      <c r="G222" s="150"/>
      <c r="H222" s="151"/>
      <c r="I222" s="152"/>
      <c r="J222" s="152"/>
      <c r="K222" s="152"/>
      <c r="L222" s="143"/>
      <c r="M222" s="144"/>
      <c r="N222" s="145"/>
      <c r="O222" s="145"/>
      <c r="P222" s="6"/>
      <c r="Q222" s="6"/>
    </row>
    <row r="223" spans="1:17" ht="24" customHeight="1" x14ac:dyDescent="0.15">
      <c r="A223" s="147"/>
      <c r="B223" s="148"/>
      <c r="C223" s="148"/>
      <c r="D223" s="148"/>
      <c r="E223" s="148"/>
      <c r="F223" s="149"/>
      <c r="G223" s="150"/>
      <c r="H223" s="151"/>
      <c r="I223" s="152"/>
      <c r="J223" s="152"/>
      <c r="K223" s="152"/>
      <c r="L223" s="143"/>
      <c r="M223" s="144"/>
      <c r="N223" s="145"/>
      <c r="O223" s="145"/>
      <c r="P223" s="6">
        <f>H223</f>
        <v>0</v>
      </c>
      <c r="Q223" s="6" t="str">
        <f>IF(AND(G223&gt;0,G223&lt;14),"unter 14 jährige",IF(AND(G223&gt;=14,G223&lt;18),"14 - 17 jährige",IF(AND(G223&gt;=18,G223&lt;27),"18 - 26 jährige",IF(G223&gt;26,"über 26 jährige",""))))</f>
        <v/>
      </c>
    </row>
    <row r="224" spans="1:17" ht="24" customHeight="1" x14ac:dyDescent="0.15">
      <c r="A224" s="147"/>
      <c r="B224" s="78"/>
      <c r="C224" s="146"/>
      <c r="D224" s="146"/>
      <c r="E224" s="146"/>
      <c r="F224" s="149"/>
      <c r="G224" s="150"/>
      <c r="H224" s="151"/>
      <c r="I224" s="152"/>
      <c r="J224" s="152"/>
      <c r="K224" s="152"/>
      <c r="L224" s="143"/>
      <c r="M224" s="144"/>
      <c r="N224" s="145"/>
      <c r="O224" s="145"/>
      <c r="P224" s="6"/>
      <c r="Q224" s="6"/>
    </row>
    <row r="225" spans="1:17" ht="24" customHeight="1" x14ac:dyDescent="0.15">
      <c r="A225" s="147"/>
      <c r="B225" s="148"/>
      <c r="C225" s="148"/>
      <c r="D225" s="148"/>
      <c r="E225" s="148"/>
      <c r="F225" s="149"/>
      <c r="G225" s="150"/>
      <c r="H225" s="151"/>
      <c r="I225" s="152"/>
      <c r="J225" s="152"/>
      <c r="K225" s="152"/>
      <c r="L225" s="143"/>
      <c r="M225" s="144"/>
      <c r="N225" s="145"/>
      <c r="O225" s="145"/>
      <c r="P225" s="6">
        <f>H225</f>
        <v>0</v>
      </c>
      <c r="Q225" s="6" t="str">
        <f>IF(AND(G225&gt;0,G225&lt;14),"unter 14 jährige",IF(AND(G225&gt;=14,G225&lt;18),"14 - 17 jährige",IF(AND(G225&gt;=18,G225&lt;27),"18 - 26 jährige",IF(G225&gt;26,"über 26 jährige",""))))</f>
        <v/>
      </c>
    </row>
    <row r="226" spans="1:17" ht="24" customHeight="1" x14ac:dyDescent="0.15">
      <c r="A226" s="147"/>
      <c r="B226" s="78"/>
      <c r="C226" s="146"/>
      <c r="D226" s="146"/>
      <c r="E226" s="146"/>
      <c r="F226" s="149"/>
      <c r="G226" s="150"/>
      <c r="H226" s="151"/>
      <c r="I226" s="152"/>
      <c r="J226" s="152"/>
      <c r="K226" s="152"/>
      <c r="L226" s="143"/>
      <c r="M226" s="144"/>
      <c r="N226" s="145"/>
      <c r="O226" s="145"/>
      <c r="P226" s="6"/>
      <c r="Q226" s="6"/>
    </row>
    <row r="227" spans="1:17" ht="24" customHeight="1" x14ac:dyDescent="0.15">
      <c r="A227" s="147"/>
      <c r="B227" s="148"/>
      <c r="C227" s="148"/>
      <c r="D227" s="148"/>
      <c r="E227" s="148"/>
      <c r="F227" s="149"/>
      <c r="G227" s="150"/>
      <c r="H227" s="151"/>
      <c r="I227" s="152"/>
      <c r="J227" s="152"/>
      <c r="K227" s="152"/>
      <c r="L227" s="143"/>
      <c r="M227" s="144"/>
      <c r="N227" s="145"/>
      <c r="O227" s="145"/>
      <c r="P227" s="6">
        <f>H227</f>
        <v>0</v>
      </c>
      <c r="Q227" s="6" t="str">
        <f>IF(AND(G227&gt;0,G227&lt;14),"unter 14 jährige",IF(AND(G227&gt;=14,G227&lt;18),"14 - 17 jährige",IF(AND(G227&gt;=18,G227&lt;27),"18 - 26 jährige",IF(G227&gt;26,"über 26 jährige",""))))</f>
        <v/>
      </c>
    </row>
    <row r="228" spans="1:17" ht="24" customHeight="1" x14ac:dyDescent="0.15">
      <c r="A228" s="147"/>
      <c r="B228" s="78"/>
      <c r="C228" s="146"/>
      <c r="D228" s="146"/>
      <c r="E228" s="146"/>
      <c r="F228" s="149"/>
      <c r="G228" s="150"/>
      <c r="H228" s="151"/>
      <c r="I228" s="152"/>
      <c r="J228" s="152"/>
      <c r="K228" s="152"/>
      <c r="L228" s="143"/>
      <c r="M228" s="144"/>
      <c r="N228" s="145"/>
      <c r="O228" s="145"/>
      <c r="P228" s="6"/>
      <c r="Q228" s="6"/>
    </row>
    <row r="229" spans="1:17" ht="24" customHeight="1" x14ac:dyDescent="0.15">
      <c r="A229" s="147"/>
      <c r="B229" s="148"/>
      <c r="C229" s="148"/>
      <c r="D229" s="148"/>
      <c r="E229" s="148"/>
      <c r="F229" s="149"/>
      <c r="G229" s="150"/>
      <c r="H229" s="151"/>
      <c r="I229" s="152"/>
      <c r="J229" s="152"/>
      <c r="K229" s="152"/>
      <c r="L229" s="143"/>
      <c r="M229" s="144"/>
      <c r="N229" s="145"/>
      <c r="O229" s="145"/>
      <c r="P229" s="6">
        <f>H229</f>
        <v>0</v>
      </c>
      <c r="Q229" s="6" t="str">
        <f>IF(AND(G229&gt;0,G229&lt;14),"unter 14 jährige",IF(AND(G229&gt;=14,G229&lt;18),"14 - 17 jährige",IF(AND(G229&gt;=18,G229&lt;27),"18 - 26 jährige",IF(G229&gt;26,"über 26 jährige",""))))</f>
        <v/>
      </c>
    </row>
    <row r="230" spans="1:17" ht="24" customHeight="1" x14ac:dyDescent="0.15">
      <c r="A230" s="147"/>
      <c r="B230" s="78"/>
      <c r="C230" s="146"/>
      <c r="D230" s="146"/>
      <c r="E230" s="146"/>
      <c r="F230" s="149"/>
      <c r="G230" s="150"/>
      <c r="H230" s="151"/>
      <c r="I230" s="152"/>
      <c r="J230" s="152"/>
      <c r="K230" s="152"/>
      <c r="L230" s="143"/>
      <c r="M230" s="144"/>
      <c r="N230" s="145"/>
      <c r="O230" s="145"/>
      <c r="P230" s="6"/>
      <c r="Q230" s="6"/>
    </row>
    <row r="231" spans="1:17" ht="24" customHeight="1" x14ac:dyDescent="0.15">
      <c r="A231" s="147"/>
      <c r="B231" s="148"/>
      <c r="C231" s="148"/>
      <c r="D231" s="148"/>
      <c r="E231" s="148"/>
      <c r="F231" s="149"/>
      <c r="G231" s="150"/>
      <c r="H231" s="151"/>
      <c r="I231" s="152"/>
      <c r="J231" s="152"/>
      <c r="K231" s="152"/>
      <c r="L231" s="143"/>
      <c r="M231" s="144"/>
      <c r="N231" s="145"/>
      <c r="O231" s="145"/>
      <c r="P231" s="6">
        <f>H231</f>
        <v>0</v>
      </c>
      <c r="Q231" s="6" t="str">
        <f>IF(AND(G231&gt;0,G231&lt;14),"unter 14 jährige",IF(AND(G231&gt;=14,G231&lt;18),"14 - 17 jährige",IF(AND(G231&gt;=18,G231&lt;27),"18 - 26 jährige",IF(G231&gt;26,"über 26 jährige",""))))</f>
        <v/>
      </c>
    </row>
    <row r="232" spans="1:17" ht="24" customHeight="1" x14ac:dyDescent="0.15">
      <c r="A232" s="147"/>
      <c r="B232" s="78"/>
      <c r="C232" s="146"/>
      <c r="D232" s="146"/>
      <c r="E232" s="146"/>
      <c r="F232" s="149"/>
      <c r="G232" s="150"/>
      <c r="H232" s="151"/>
      <c r="I232" s="152"/>
      <c r="J232" s="152"/>
      <c r="K232" s="152"/>
      <c r="L232" s="143"/>
      <c r="M232" s="144"/>
      <c r="N232" s="145"/>
      <c r="O232" s="145"/>
      <c r="P232" s="6"/>
      <c r="Q232" s="6"/>
    </row>
    <row r="233" spans="1:17" ht="24" customHeight="1" x14ac:dyDescent="0.15">
      <c r="A233" s="147"/>
      <c r="B233" s="148"/>
      <c r="C233" s="148"/>
      <c r="D233" s="148"/>
      <c r="E233" s="148"/>
      <c r="F233" s="149"/>
      <c r="G233" s="150"/>
      <c r="H233" s="151"/>
      <c r="I233" s="152"/>
      <c r="J233" s="152"/>
      <c r="K233" s="152"/>
      <c r="L233" s="143"/>
      <c r="M233" s="144"/>
      <c r="N233" s="145"/>
      <c r="O233" s="145"/>
      <c r="P233" s="6">
        <f>H233</f>
        <v>0</v>
      </c>
      <c r="Q233" s="6" t="str">
        <f>IF(AND(G233&gt;0,G233&lt;14),"unter 14 jährige",IF(AND(G233&gt;=14,G233&lt;18),"14 - 17 jährige",IF(AND(G233&gt;=18,G233&lt;27),"18 - 26 jährige",IF(G233&gt;26,"über 26 jährige",""))))</f>
        <v/>
      </c>
    </row>
    <row r="234" spans="1:17" ht="24" customHeight="1" x14ac:dyDescent="0.15">
      <c r="A234" s="147"/>
      <c r="B234" s="78"/>
      <c r="C234" s="146"/>
      <c r="D234" s="146"/>
      <c r="E234" s="146"/>
      <c r="F234" s="149"/>
      <c r="G234" s="150"/>
      <c r="H234" s="151"/>
      <c r="I234" s="152"/>
      <c r="J234" s="152"/>
      <c r="K234" s="152"/>
      <c r="L234" s="143"/>
      <c r="M234" s="144"/>
      <c r="N234" s="145"/>
      <c r="O234" s="145"/>
      <c r="P234" s="6"/>
      <c r="Q234" s="6"/>
    </row>
    <row r="235" spans="1:17" ht="24" customHeight="1" x14ac:dyDescent="0.15">
      <c r="A235" s="147"/>
      <c r="B235" s="148"/>
      <c r="C235" s="148"/>
      <c r="D235" s="148"/>
      <c r="E235" s="148"/>
      <c r="F235" s="149"/>
      <c r="G235" s="150"/>
      <c r="H235" s="151"/>
      <c r="I235" s="152"/>
      <c r="J235" s="152"/>
      <c r="K235" s="152"/>
      <c r="L235" s="143"/>
      <c r="M235" s="144"/>
      <c r="N235" s="145"/>
      <c r="O235" s="145"/>
      <c r="P235" s="6">
        <f>H235</f>
        <v>0</v>
      </c>
      <c r="Q235" s="6" t="str">
        <f>IF(AND(G235&gt;0,G235&lt;14),"unter 14 jährige",IF(AND(G235&gt;=14,G235&lt;18),"14 - 17 jährige",IF(AND(G235&gt;=18,G235&lt;27),"18 - 26 jährige",IF(G235&gt;26,"über 26 jährige",""))))</f>
        <v/>
      </c>
    </row>
    <row r="236" spans="1:17" ht="24" customHeight="1" x14ac:dyDescent="0.15">
      <c r="A236" s="147"/>
      <c r="B236" s="78"/>
      <c r="C236" s="146"/>
      <c r="D236" s="146"/>
      <c r="E236" s="146"/>
      <c r="F236" s="149"/>
      <c r="G236" s="150"/>
      <c r="H236" s="151"/>
      <c r="I236" s="152"/>
      <c r="J236" s="152"/>
      <c r="K236" s="152"/>
      <c r="L236" s="143"/>
      <c r="M236" s="144"/>
      <c r="N236" s="145"/>
      <c r="O236" s="145"/>
      <c r="P236" s="6"/>
      <c r="Q236" s="6"/>
    </row>
    <row r="237" spans="1:17" ht="24" customHeight="1" x14ac:dyDescent="0.15">
      <c r="A237" s="147"/>
      <c r="B237" s="148"/>
      <c r="C237" s="148"/>
      <c r="D237" s="148"/>
      <c r="E237" s="148"/>
      <c r="F237" s="149"/>
      <c r="G237" s="150"/>
      <c r="H237" s="151"/>
      <c r="I237" s="152"/>
      <c r="J237" s="152"/>
      <c r="K237" s="152"/>
      <c r="L237" s="143"/>
      <c r="M237" s="144"/>
      <c r="N237" s="145"/>
      <c r="O237" s="145"/>
      <c r="P237" s="6">
        <f>H237</f>
        <v>0</v>
      </c>
      <c r="Q237" s="6" t="str">
        <f>IF(AND(G237&gt;0,G237&lt;14),"unter 14 jährige",IF(AND(G237&gt;=14,G237&lt;18),"14 - 17 jährige",IF(AND(G237&gt;=18,G237&lt;27),"18 - 26 jährige",IF(G237&gt;26,"über 26 jährige",""))))</f>
        <v/>
      </c>
    </row>
    <row r="238" spans="1:17" ht="24" customHeight="1" x14ac:dyDescent="0.15">
      <c r="A238" s="147"/>
      <c r="B238" s="78"/>
      <c r="C238" s="146"/>
      <c r="D238" s="146"/>
      <c r="E238" s="146"/>
      <c r="F238" s="149"/>
      <c r="G238" s="150"/>
      <c r="H238" s="151"/>
      <c r="I238" s="152"/>
      <c r="J238" s="152"/>
      <c r="K238" s="152"/>
      <c r="L238" s="143"/>
      <c r="M238" s="144"/>
      <c r="N238" s="145"/>
      <c r="O238" s="145"/>
      <c r="P238" s="6"/>
      <c r="Q238" s="6"/>
    </row>
    <row r="239" spans="1:17" ht="24" customHeight="1" x14ac:dyDescent="0.15">
      <c r="A239" s="147"/>
      <c r="B239" s="148"/>
      <c r="C239" s="148"/>
      <c r="D239" s="148"/>
      <c r="E239" s="148"/>
      <c r="F239" s="149"/>
      <c r="G239" s="150"/>
      <c r="H239" s="151"/>
      <c r="I239" s="152"/>
      <c r="J239" s="152"/>
      <c r="K239" s="152"/>
      <c r="L239" s="143"/>
      <c r="M239" s="144"/>
      <c r="N239" s="145"/>
      <c r="O239" s="145"/>
      <c r="P239" s="6">
        <f>H239</f>
        <v>0</v>
      </c>
      <c r="Q239" s="6" t="str">
        <f>IF(AND(G239&gt;0,G239&lt;14),"unter 14 jährige",IF(AND(G239&gt;=14,G239&lt;18),"14 - 17 jährige",IF(AND(G239&gt;=18,G239&lt;27),"18 - 26 jährige",IF(G239&gt;26,"über 26 jährige",""))))</f>
        <v/>
      </c>
    </row>
    <row r="240" spans="1:17" ht="24" customHeight="1" x14ac:dyDescent="0.15">
      <c r="A240" s="147"/>
      <c r="B240" s="78"/>
      <c r="C240" s="146"/>
      <c r="D240" s="146"/>
      <c r="E240" s="146"/>
      <c r="F240" s="149"/>
      <c r="G240" s="150"/>
      <c r="H240" s="151"/>
      <c r="I240" s="152"/>
      <c r="J240" s="152"/>
      <c r="K240" s="152"/>
      <c r="L240" s="143"/>
      <c r="M240" s="144"/>
      <c r="N240" s="145"/>
      <c r="O240" s="145"/>
      <c r="P240" s="6"/>
      <c r="Q240" s="6"/>
    </row>
    <row r="241" spans="1:17" ht="24" customHeight="1" x14ac:dyDescent="0.15">
      <c r="A241" s="147"/>
      <c r="B241" s="148"/>
      <c r="C241" s="148"/>
      <c r="D241" s="148"/>
      <c r="E241" s="148"/>
      <c r="F241" s="149"/>
      <c r="G241" s="150"/>
      <c r="H241" s="151"/>
      <c r="I241" s="152"/>
      <c r="J241" s="152"/>
      <c r="K241" s="152"/>
      <c r="L241" s="143"/>
      <c r="M241" s="144"/>
      <c r="N241" s="145"/>
      <c r="O241" s="145"/>
      <c r="P241" s="6">
        <f>H241</f>
        <v>0</v>
      </c>
      <c r="Q241" s="6" t="str">
        <f>IF(AND(G241&gt;0,G241&lt;14),"unter 14 jährige",IF(AND(G241&gt;=14,G241&lt;18),"14 - 17 jährige",IF(AND(G241&gt;=18,G241&lt;27),"18 - 26 jährige",IF(G241&gt;26,"über 26 jährige",""))))</f>
        <v/>
      </c>
    </row>
    <row r="242" spans="1:17" ht="24" customHeight="1" x14ac:dyDescent="0.15">
      <c r="A242" s="147"/>
      <c r="B242" s="78"/>
      <c r="C242" s="146"/>
      <c r="D242" s="146"/>
      <c r="E242" s="146"/>
      <c r="F242" s="149"/>
      <c r="G242" s="150"/>
      <c r="H242" s="151"/>
      <c r="I242" s="152"/>
      <c r="J242" s="152"/>
      <c r="K242" s="152"/>
      <c r="L242" s="143"/>
      <c r="M242" s="144"/>
      <c r="N242" s="145"/>
      <c r="O242" s="145"/>
      <c r="P242" s="6"/>
      <c r="Q242" s="6"/>
    </row>
    <row r="243" spans="1:17" ht="24" customHeight="1" x14ac:dyDescent="0.15">
      <c r="A243" s="147"/>
      <c r="B243" s="148"/>
      <c r="C243" s="148"/>
      <c r="D243" s="148"/>
      <c r="E243" s="148"/>
      <c r="F243" s="149"/>
      <c r="G243" s="150"/>
      <c r="H243" s="151"/>
      <c r="I243" s="152"/>
      <c r="J243" s="152"/>
      <c r="K243" s="152"/>
      <c r="L243" s="143"/>
      <c r="M243" s="144"/>
      <c r="N243" s="145"/>
      <c r="O243" s="145"/>
      <c r="P243" s="6">
        <f>H243</f>
        <v>0</v>
      </c>
      <c r="Q243" s="6" t="str">
        <f>IF(AND(G243&gt;0,G243&lt;14),"unter 14 jährige",IF(AND(G243&gt;=14,G243&lt;18),"14 - 17 jährige",IF(AND(G243&gt;=18,G243&lt;27),"18 - 26 jährige",IF(G243&gt;26,"über 26 jährige",""))))</f>
        <v/>
      </c>
    </row>
    <row r="244" spans="1:17" ht="24" customHeight="1" x14ac:dyDescent="0.15">
      <c r="A244" s="147"/>
      <c r="B244" s="78"/>
      <c r="C244" s="146"/>
      <c r="D244" s="146"/>
      <c r="E244" s="146"/>
      <c r="F244" s="149"/>
      <c r="G244" s="150"/>
      <c r="H244" s="151"/>
      <c r="I244" s="152"/>
      <c r="J244" s="152"/>
      <c r="K244" s="152"/>
      <c r="L244" s="143"/>
      <c r="M244" s="144"/>
      <c r="N244" s="145"/>
      <c r="O244" s="145"/>
      <c r="P244" s="6"/>
      <c r="Q244" s="6"/>
    </row>
    <row r="245" spans="1:17" ht="24" customHeight="1" x14ac:dyDescent="0.15">
      <c r="A245" s="147"/>
      <c r="B245" s="148"/>
      <c r="C245" s="148"/>
      <c r="D245" s="148"/>
      <c r="E245" s="148"/>
      <c r="F245" s="149"/>
      <c r="G245" s="150"/>
      <c r="H245" s="151"/>
      <c r="I245" s="152"/>
      <c r="J245" s="152"/>
      <c r="K245" s="152"/>
      <c r="L245" s="143"/>
      <c r="M245" s="144"/>
      <c r="N245" s="145"/>
      <c r="O245" s="145"/>
      <c r="P245" s="6">
        <f>H245</f>
        <v>0</v>
      </c>
      <c r="Q245" s="6" t="str">
        <f>IF(AND(G245&gt;0,G245&lt;14),"unter 14 jährige",IF(AND(G245&gt;=14,G245&lt;18),"14 - 17 jährige",IF(AND(G245&gt;=18,G245&lt;27),"18 - 26 jährige",IF(G245&gt;26,"über 26 jährige",""))))</f>
        <v/>
      </c>
    </row>
    <row r="246" spans="1:17" ht="24" customHeight="1" x14ac:dyDescent="0.15">
      <c r="A246" s="147"/>
      <c r="B246" s="78"/>
      <c r="C246" s="146"/>
      <c r="D246" s="146"/>
      <c r="E246" s="146"/>
      <c r="F246" s="149"/>
      <c r="G246" s="150"/>
      <c r="H246" s="151"/>
      <c r="I246" s="152"/>
      <c r="J246" s="152"/>
      <c r="K246" s="152"/>
      <c r="L246" s="143"/>
      <c r="M246" s="144"/>
      <c r="N246" s="145"/>
      <c r="O246" s="145"/>
      <c r="P246" s="6"/>
      <c r="Q246" s="6"/>
    </row>
    <row r="247" spans="1:17" ht="24" customHeight="1" x14ac:dyDescent="0.15">
      <c r="A247" s="147"/>
      <c r="B247" s="148"/>
      <c r="C247" s="148"/>
      <c r="D247" s="148"/>
      <c r="E247" s="148"/>
      <c r="F247" s="149"/>
      <c r="G247" s="150"/>
      <c r="H247" s="151"/>
      <c r="I247" s="152"/>
      <c r="J247" s="152"/>
      <c r="K247" s="152"/>
      <c r="L247" s="143"/>
      <c r="M247" s="144"/>
      <c r="N247" s="145"/>
      <c r="O247" s="145"/>
      <c r="P247" s="6">
        <f>H247</f>
        <v>0</v>
      </c>
      <c r="Q247" s="6" t="str">
        <f>IF(AND(G247&gt;0,G247&lt;14),"unter 14 jährige",IF(AND(G247&gt;=14,G247&lt;18),"14 - 17 jährige",IF(AND(G247&gt;=18,G247&lt;27),"18 - 26 jährige",IF(G247&gt;26,"über 26 jährige",""))))</f>
        <v/>
      </c>
    </row>
    <row r="248" spans="1:17" ht="24" customHeight="1" x14ac:dyDescent="0.15">
      <c r="A248" s="147"/>
      <c r="B248" s="78"/>
      <c r="C248" s="146"/>
      <c r="D248" s="146"/>
      <c r="E248" s="146"/>
      <c r="F248" s="149"/>
      <c r="G248" s="150"/>
      <c r="H248" s="151"/>
      <c r="I248" s="152"/>
      <c r="J248" s="152"/>
      <c r="K248" s="152"/>
      <c r="L248" s="143"/>
      <c r="M248" s="144"/>
      <c r="N248" s="145"/>
      <c r="O248" s="145"/>
      <c r="P248" s="6"/>
      <c r="Q248" s="6"/>
    </row>
    <row r="249" spans="1:17" ht="24" customHeight="1" x14ac:dyDescent="0.15">
      <c r="A249" s="147"/>
      <c r="B249" s="148"/>
      <c r="C249" s="148"/>
      <c r="D249" s="148"/>
      <c r="E249" s="148"/>
      <c r="F249" s="149"/>
      <c r="G249" s="150"/>
      <c r="H249" s="151"/>
      <c r="I249" s="152"/>
      <c r="J249" s="152"/>
      <c r="K249" s="152"/>
      <c r="L249" s="143"/>
      <c r="M249" s="144"/>
      <c r="N249" s="145"/>
      <c r="O249" s="145"/>
      <c r="P249" s="6">
        <f>H249</f>
        <v>0</v>
      </c>
      <c r="Q249" s="6" t="str">
        <f>IF(AND(G249&gt;0,G249&lt;14),"unter 14 jährige",IF(AND(G249&gt;=14,G249&lt;18),"14 - 17 jährige",IF(AND(G249&gt;=18,G249&lt;27),"18 - 26 jährige",IF(G249&gt;26,"über 26 jährige",""))))</f>
        <v/>
      </c>
    </row>
    <row r="250" spans="1:17" ht="24" customHeight="1" x14ac:dyDescent="0.15">
      <c r="A250" s="147"/>
      <c r="B250" s="78"/>
      <c r="C250" s="146"/>
      <c r="D250" s="146"/>
      <c r="E250" s="146"/>
      <c r="F250" s="149"/>
      <c r="G250" s="150"/>
      <c r="H250" s="151"/>
      <c r="I250" s="152"/>
      <c r="J250" s="152"/>
      <c r="K250" s="152"/>
      <c r="L250" s="143"/>
      <c r="M250" s="144"/>
      <c r="N250" s="145"/>
      <c r="O250" s="145"/>
      <c r="P250" s="6"/>
      <c r="Q250" s="6"/>
    </row>
    <row r="251" spans="1:17" ht="24" customHeight="1" x14ac:dyDescent="0.15">
      <c r="A251" s="147"/>
      <c r="B251" s="148"/>
      <c r="C251" s="148"/>
      <c r="D251" s="148"/>
      <c r="E251" s="148"/>
      <c r="F251" s="149"/>
      <c r="G251" s="150"/>
      <c r="H251" s="151"/>
      <c r="I251" s="152"/>
      <c r="J251" s="152"/>
      <c r="K251" s="152"/>
      <c r="L251" s="143"/>
      <c r="M251" s="144"/>
      <c r="N251" s="145"/>
      <c r="O251" s="145"/>
      <c r="P251" s="6">
        <f>H251</f>
        <v>0</v>
      </c>
      <c r="Q251" s="6" t="str">
        <f>IF(AND(G251&gt;0,G251&lt;14),"unter 14 jährige",IF(AND(G251&gt;=14,G251&lt;18),"14 - 17 jährige",IF(AND(G251&gt;=18,G251&lt;27),"18 - 26 jährige",IF(G251&gt;26,"über 26 jährige",""))))</f>
        <v/>
      </c>
    </row>
    <row r="252" spans="1:17" ht="24" customHeight="1" x14ac:dyDescent="0.15">
      <c r="A252" s="147"/>
      <c r="B252" s="78"/>
      <c r="C252" s="146"/>
      <c r="D252" s="146"/>
      <c r="E252" s="146"/>
      <c r="F252" s="149"/>
      <c r="G252" s="150"/>
      <c r="H252" s="151"/>
      <c r="I252" s="152"/>
      <c r="J252" s="152"/>
      <c r="K252" s="152"/>
      <c r="L252" s="143"/>
      <c r="M252" s="144"/>
      <c r="N252" s="145"/>
      <c r="O252" s="145"/>
      <c r="P252" s="6"/>
      <c r="Q252" s="6"/>
    </row>
    <row r="253" spans="1:17" ht="24" customHeight="1" x14ac:dyDescent="0.15">
      <c r="A253" s="147"/>
      <c r="B253" s="148"/>
      <c r="C253" s="148"/>
      <c r="D253" s="148"/>
      <c r="E253" s="148"/>
      <c r="F253" s="149"/>
      <c r="G253" s="150"/>
      <c r="H253" s="151"/>
      <c r="I253" s="152"/>
      <c r="J253" s="152"/>
      <c r="K253" s="152"/>
      <c r="L253" s="143"/>
      <c r="M253" s="144"/>
      <c r="N253" s="145"/>
      <c r="O253" s="145"/>
      <c r="P253" s="6">
        <f>H253</f>
        <v>0</v>
      </c>
      <c r="Q253" s="6" t="str">
        <f>IF(AND(G253&gt;0,G253&lt;14),"unter 14 jährige",IF(AND(G253&gt;=14,G253&lt;18),"14 - 17 jährige",IF(AND(G253&gt;=18,G253&lt;27),"18 - 26 jährige",IF(G253&gt;26,"über 26 jährige",""))))</f>
        <v/>
      </c>
    </row>
    <row r="254" spans="1:17" ht="24" customHeight="1" x14ac:dyDescent="0.15">
      <c r="A254" s="147"/>
      <c r="B254" s="78"/>
      <c r="C254" s="146"/>
      <c r="D254" s="146"/>
      <c r="E254" s="146"/>
      <c r="F254" s="149"/>
      <c r="G254" s="150"/>
      <c r="H254" s="151"/>
      <c r="I254" s="152"/>
      <c r="J254" s="152"/>
      <c r="K254" s="152"/>
      <c r="L254" s="143"/>
      <c r="M254" s="144"/>
      <c r="N254" s="145"/>
      <c r="O254" s="145"/>
      <c r="P254" s="6"/>
      <c r="Q254" s="6"/>
    </row>
    <row r="255" spans="1:17" ht="24" customHeight="1" x14ac:dyDescent="0.15">
      <c r="A255" s="147"/>
      <c r="B255" s="148"/>
      <c r="C255" s="148"/>
      <c r="D255" s="148"/>
      <c r="E255" s="148"/>
      <c r="F255" s="149"/>
      <c r="G255" s="150"/>
      <c r="H255" s="151"/>
      <c r="I255" s="152"/>
      <c r="J255" s="152"/>
      <c r="K255" s="152"/>
      <c r="L255" s="143"/>
      <c r="M255" s="144"/>
      <c r="N255" s="145"/>
      <c r="O255" s="145"/>
      <c r="P255" s="6">
        <f>H255</f>
        <v>0</v>
      </c>
      <c r="Q255" s="6" t="str">
        <f>IF(AND(G255&gt;0,G255&lt;14),"unter 14 jährige",IF(AND(G255&gt;=14,G255&lt;18),"14 - 17 jährige",IF(AND(G255&gt;=18,G255&lt;27),"18 - 26 jährige",IF(G255&gt;26,"über 26 jährige",""))))</f>
        <v/>
      </c>
    </row>
    <row r="256" spans="1:17" ht="24" customHeight="1" x14ac:dyDescent="0.15">
      <c r="A256" s="147"/>
      <c r="B256" s="78"/>
      <c r="C256" s="146"/>
      <c r="D256" s="146"/>
      <c r="E256" s="146"/>
      <c r="F256" s="149"/>
      <c r="G256" s="150"/>
      <c r="H256" s="151"/>
      <c r="I256" s="152"/>
      <c r="J256" s="152"/>
      <c r="K256" s="152"/>
      <c r="L256" s="143"/>
      <c r="M256" s="144"/>
      <c r="N256" s="145"/>
      <c r="O256" s="145"/>
      <c r="P256" s="6"/>
      <c r="Q256" s="6"/>
    </row>
    <row r="257" spans="1:17" ht="24" customHeight="1" x14ac:dyDescent="0.15">
      <c r="A257" s="147"/>
      <c r="B257" s="148"/>
      <c r="C257" s="148"/>
      <c r="D257" s="148"/>
      <c r="E257" s="148"/>
      <c r="F257" s="149"/>
      <c r="G257" s="150"/>
      <c r="H257" s="151"/>
      <c r="I257" s="152"/>
      <c r="J257" s="152"/>
      <c r="K257" s="152"/>
      <c r="L257" s="143"/>
      <c r="M257" s="144"/>
      <c r="N257" s="145"/>
      <c r="O257" s="145"/>
      <c r="P257" s="6">
        <f>H257</f>
        <v>0</v>
      </c>
      <c r="Q257" s="6" t="str">
        <f>IF(AND(G257&gt;0,G257&lt;14),"unter 14 jährige",IF(AND(G257&gt;=14,G257&lt;18),"14 - 17 jährige",IF(AND(G257&gt;=18,G257&lt;27),"18 - 26 jährige",IF(G257&gt;26,"über 26 jährige",""))))</f>
        <v/>
      </c>
    </row>
    <row r="258" spans="1:17" ht="24" customHeight="1" x14ac:dyDescent="0.15">
      <c r="A258" s="147"/>
      <c r="B258" s="78"/>
      <c r="C258" s="146"/>
      <c r="D258" s="146"/>
      <c r="E258" s="146"/>
      <c r="F258" s="149"/>
      <c r="G258" s="150"/>
      <c r="H258" s="151"/>
      <c r="I258" s="152"/>
      <c r="J258" s="152"/>
      <c r="K258" s="152"/>
      <c r="L258" s="143"/>
      <c r="M258" s="144"/>
      <c r="N258" s="145"/>
      <c r="O258" s="145"/>
      <c r="P258" s="6"/>
      <c r="Q258" s="6"/>
    </row>
    <row r="259" spans="1:17" ht="24" customHeight="1" x14ac:dyDescent="0.15">
      <c r="A259" s="147"/>
      <c r="B259" s="148"/>
      <c r="C259" s="148"/>
      <c r="D259" s="148"/>
      <c r="E259" s="148"/>
      <c r="F259" s="149"/>
      <c r="G259" s="150"/>
      <c r="H259" s="151"/>
      <c r="I259" s="152"/>
      <c r="J259" s="152"/>
      <c r="K259" s="152"/>
      <c r="L259" s="143"/>
      <c r="M259" s="144"/>
      <c r="N259" s="145"/>
      <c r="O259" s="145"/>
      <c r="P259" s="6">
        <f>H259</f>
        <v>0</v>
      </c>
      <c r="Q259" s="6" t="str">
        <f>IF(AND(G259&gt;0,G259&lt;14),"unter 14 jährige",IF(AND(G259&gt;=14,G259&lt;18),"14 - 17 jährige",IF(AND(G259&gt;=18,G259&lt;27),"18 - 26 jährige",IF(G259&gt;26,"über 26 jährige",""))))</f>
        <v/>
      </c>
    </row>
    <row r="260" spans="1:17" ht="24" customHeight="1" x14ac:dyDescent="0.15">
      <c r="A260" s="147"/>
      <c r="B260" s="78"/>
      <c r="C260" s="146"/>
      <c r="D260" s="146"/>
      <c r="E260" s="146"/>
      <c r="F260" s="149"/>
      <c r="G260" s="150"/>
      <c r="H260" s="151"/>
      <c r="I260" s="152"/>
      <c r="J260" s="152"/>
      <c r="K260" s="152"/>
      <c r="L260" s="143"/>
      <c r="M260" s="144"/>
      <c r="N260" s="145"/>
      <c r="O260" s="145"/>
      <c r="P260" s="6"/>
      <c r="Q260" s="6"/>
    </row>
    <row r="261" spans="1:17" ht="24" customHeight="1" x14ac:dyDescent="0.15">
      <c r="A261" s="147"/>
      <c r="B261" s="148"/>
      <c r="C261" s="148"/>
      <c r="D261" s="148"/>
      <c r="E261" s="148"/>
      <c r="F261" s="149"/>
      <c r="G261" s="150"/>
      <c r="H261" s="151"/>
      <c r="I261" s="152"/>
      <c r="J261" s="152"/>
      <c r="K261" s="152"/>
      <c r="L261" s="143"/>
      <c r="M261" s="144"/>
      <c r="N261" s="145"/>
      <c r="O261" s="145"/>
      <c r="P261" s="6">
        <f>H261</f>
        <v>0</v>
      </c>
      <c r="Q261" s="6" t="str">
        <f>IF(AND(G261&gt;0,G261&lt;14),"unter 14 jährige",IF(AND(G261&gt;=14,G261&lt;18),"14 - 17 jährige",IF(AND(G261&gt;=18,G261&lt;27),"18 - 26 jährige",IF(G261&gt;26,"über 26 jährige",""))))</f>
        <v/>
      </c>
    </row>
    <row r="262" spans="1:17" ht="24" customHeight="1" x14ac:dyDescent="0.15">
      <c r="A262" s="147"/>
      <c r="B262" s="78"/>
      <c r="C262" s="146"/>
      <c r="D262" s="146"/>
      <c r="E262" s="146"/>
      <c r="F262" s="149"/>
      <c r="G262" s="150"/>
      <c r="H262" s="151"/>
      <c r="I262" s="152"/>
      <c r="J262" s="152"/>
      <c r="K262" s="152"/>
      <c r="L262" s="143"/>
      <c r="M262" s="144"/>
      <c r="N262" s="145"/>
      <c r="O262" s="145"/>
      <c r="P262" s="6"/>
      <c r="Q262" s="6"/>
    </row>
    <row r="263" spans="1:17" ht="24" customHeight="1" x14ac:dyDescent="0.15">
      <c r="A263" s="147"/>
      <c r="B263" s="148"/>
      <c r="C263" s="148"/>
      <c r="D263" s="148"/>
      <c r="E263" s="148"/>
      <c r="F263" s="149"/>
      <c r="G263" s="150"/>
      <c r="H263" s="151"/>
      <c r="I263" s="152"/>
      <c r="J263" s="152"/>
      <c r="K263" s="152"/>
      <c r="L263" s="143"/>
      <c r="M263" s="144"/>
      <c r="N263" s="145"/>
      <c r="O263" s="145"/>
      <c r="P263" s="6">
        <f>H263</f>
        <v>0</v>
      </c>
      <c r="Q263" s="6" t="str">
        <f>IF(AND(G263&gt;0,G263&lt;14),"unter 14 jährige",IF(AND(G263&gt;=14,G263&lt;18),"14 - 17 jährige",IF(AND(G263&gt;=18,G263&lt;27),"18 - 26 jährige",IF(G263&gt;26,"über 26 jährige",""))))</f>
        <v/>
      </c>
    </row>
    <row r="264" spans="1:17" ht="24" customHeight="1" x14ac:dyDescent="0.15">
      <c r="A264" s="147"/>
      <c r="B264" s="78"/>
      <c r="C264" s="146"/>
      <c r="D264" s="146"/>
      <c r="E264" s="146"/>
      <c r="F264" s="149"/>
      <c r="G264" s="150"/>
      <c r="H264" s="151"/>
      <c r="I264" s="152"/>
      <c r="J264" s="152"/>
      <c r="K264" s="152"/>
      <c r="L264" s="143"/>
      <c r="M264" s="144"/>
      <c r="N264" s="145"/>
      <c r="O264" s="145"/>
      <c r="P264" s="6"/>
      <c r="Q264" s="6"/>
    </row>
    <row r="265" spans="1:17" ht="24" customHeight="1" x14ac:dyDescent="0.15">
      <c r="A265" s="147"/>
      <c r="B265" s="148"/>
      <c r="C265" s="148"/>
      <c r="D265" s="148"/>
      <c r="E265" s="148"/>
      <c r="F265" s="149"/>
      <c r="G265" s="150"/>
      <c r="H265" s="151"/>
      <c r="I265" s="152"/>
      <c r="J265" s="152"/>
      <c r="K265" s="152"/>
      <c r="L265" s="143"/>
      <c r="M265" s="144"/>
      <c r="N265" s="145"/>
      <c r="O265" s="145"/>
      <c r="P265" s="6">
        <f>H265</f>
        <v>0</v>
      </c>
      <c r="Q265" s="6" t="str">
        <f>IF(AND(G265&gt;0,G265&lt;14),"unter 14 jährige",IF(AND(G265&gt;=14,G265&lt;18),"14 - 17 jährige",IF(AND(G265&gt;=18,G265&lt;27),"18 - 26 jährige",IF(G265&gt;26,"über 26 jährige",""))))</f>
        <v/>
      </c>
    </row>
    <row r="266" spans="1:17" ht="24" customHeight="1" x14ac:dyDescent="0.15">
      <c r="A266" s="147"/>
      <c r="B266" s="78"/>
      <c r="C266" s="146"/>
      <c r="D266" s="146"/>
      <c r="E266" s="146"/>
      <c r="F266" s="149"/>
      <c r="G266" s="150"/>
      <c r="H266" s="151"/>
      <c r="I266" s="152"/>
      <c r="J266" s="152"/>
      <c r="K266" s="152"/>
      <c r="L266" s="143"/>
      <c r="M266" s="144"/>
      <c r="N266" s="145"/>
      <c r="O266" s="145"/>
      <c r="P266" s="6"/>
      <c r="Q266" s="6"/>
    </row>
    <row r="267" spans="1:17" ht="24" customHeight="1" x14ac:dyDescent="0.15">
      <c r="A267" s="147"/>
      <c r="B267" s="148"/>
      <c r="C267" s="148"/>
      <c r="D267" s="148"/>
      <c r="E267" s="148"/>
      <c r="F267" s="149"/>
      <c r="G267" s="150"/>
      <c r="H267" s="151"/>
      <c r="I267" s="152"/>
      <c r="J267" s="152"/>
      <c r="K267" s="152"/>
      <c r="L267" s="143"/>
      <c r="M267" s="144"/>
      <c r="N267" s="145"/>
      <c r="O267" s="145"/>
      <c r="P267" s="6">
        <f>H267</f>
        <v>0</v>
      </c>
      <c r="Q267" s="6" t="str">
        <f>IF(AND(G267&gt;0,G267&lt;14),"unter 14 jährige",IF(AND(G267&gt;=14,G267&lt;18),"14 - 17 jährige",IF(AND(G267&gt;=18,G267&lt;27),"18 - 26 jährige",IF(G267&gt;26,"über 26 jährige",""))))</f>
        <v/>
      </c>
    </row>
    <row r="268" spans="1:17" ht="24" customHeight="1" x14ac:dyDescent="0.15">
      <c r="A268" s="147"/>
      <c r="B268" s="78"/>
      <c r="C268" s="146"/>
      <c r="D268" s="146"/>
      <c r="E268" s="146"/>
      <c r="F268" s="149"/>
      <c r="G268" s="150"/>
      <c r="H268" s="151"/>
      <c r="I268" s="152"/>
      <c r="J268" s="152"/>
      <c r="K268" s="152"/>
      <c r="L268" s="143"/>
      <c r="M268" s="144"/>
      <c r="N268" s="145"/>
      <c r="O268" s="145"/>
      <c r="P268" s="6"/>
      <c r="Q268" s="6"/>
    </row>
    <row r="269" spans="1:17" ht="24" customHeight="1" x14ac:dyDescent="0.15">
      <c r="A269" s="147"/>
      <c r="B269" s="148"/>
      <c r="C269" s="148"/>
      <c r="D269" s="148"/>
      <c r="E269" s="148"/>
      <c r="F269" s="149"/>
      <c r="G269" s="150"/>
      <c r="H269" s="151"/>
      <c r="I269" s="152"/>
      <c r="J269" s="152"/>
      <c r="K269" s="152"/>
      <c r="L269" s="143"/>
      <c r="M269" s="144"/>
      <c r="N269" s="145"/>
      <c r="O269" s="145"/>
      <c r="P269" s="6">
        <f>H269</f>
        <v>0</v>
      </c>
      <c r="Q269" s="6" t="str">
        <f>IF(AND(G269&gt;0,G269&lt;14),"unter 14 jährige",IF(AND(G269&gt;=14,G269&lt;18),"14 - 17 jährige",IF(AND(G269&gt;=18,G269&lt;27),"18 - 26 jährige",IF(G269&gt;26,"über 26 jährige",""))))</f>
        <v/>
      </c>
    </row>
    <row r="270" spans="1:17" ht="24" customHeight="1" x14ac:dyDescent="0.15">
      <c r="A270" s="147"/>
      <c r="B270" s="78"/>
      <c r="C270" s="146"/>
      <c r="D270" s="146"/>
      <c r="E270" s="146"/>
      <c r="F270" s="149"/>
      <c r="G270" s="150"/>
      <c r="H270" s="151"/>
      <c r="I270" s="152"/>
      <c r="J270" s="152"/>
      <c r="K270" s="152"/>
      <c r="L270" s="143"/>
      <c r="M270" s="144"/>
      <c r="N270" s="145"/>
      <c r="O270" s="145"/>
      <c r="P270" s="6"/>
      <c r="Q270" s="6"/>
    </row>
    <row r="271" spans="1:17" ht="24" customHeight="1" x14ac:dyDescent="0.15">
      <c r="A271" s="147"/>
      <c r="B271" s="148"/>
      <c r="C271" s="148"/>
      <c r="D271" s="148"/>
      <c r="E271" s="148"/>
      <c r="F271" s="149"/>
      <c r="G271" s="150"/>
      <c r="H271" s="151"/>
      <c r="I271" s="152"/>
      <c r="J271" s="152"/>
      <c r="K271" s="152"/>
      <c r="L271" s="143"/>
      <c r="M271" s="144"/>
      <c r="N271" s="145"/>
      <c r="O271" s="145"/>
      <c r="P271" s="6">
        <f>H271</f>
        <v>0</v>
      </c>
      <c r="Q271" s="6" t="str">
        <f>IF(AND(G271&gt;0,G271&lt;14),"unter 14 jährige",IF(AND(G271&gt;=14,G271&lt;18),"14 - 17 jährige",IF(AND(G271&gt;=18,G271&lt;27),"18 - 26 jährige",IF(G271&gt;26,"über 26 jährige",""))))</f>
        <v/>
      </c>
    </row>
    <row r="272" spans="1:17" ht="24" customHeight="1" x14ac:dyDescent="0.15">
      <c r="A272" s="147"/>
      <c r="B272" s="78"/>
      <c r="C272" s="146"/>
      <c r="D272" s="146"/>
      <c r="E272" s="146"/>
      <c r="F272" s="149"/>
      <c r="G272" s="150"/>
      <c r="H272" s="151"/>
      <c r="I272" s="152"/>
      <c r="J272" s="152"/>
      <c r="K272" s="152"/>
      <c r="L272" s="143"/>
      <c r="M272" s="144"/>
      <c r="N272" s="145"/>
      <c r="O272" s="145"/>
      <c r="P272" s="6"/>
      <c r="Q272" s="6"/>
    </row>
    <row r="273" spans="1:17" ht="24" customHeight="1" x14ac:dyDescent="0.15">
      <c r="A273" s="147"/>
      <c r="B273" s="148"/>
      <c r="C273" s="148"/>
      <c r="D273" s="148"/>
      <c r="E273" s="148"/>
      <c r="F273" s="149"/>
      <c r="G273" s="150"/>
      <c r="H273" s="151"/>
      <c r="I273" s="152"/>
      <c r="J273" s="152"/>
      <c r="K273" s="152"/>
      <c r="L273" s="143"/>
      <c r="M273" s="144"/>
      <c r="N273" s="145"/>
      <c r="O273" s="145"/>
      <c r="P273" s="6">
        <f>H273</f>
        <v>0</v>
      </c>
      <c r="Q273" s="6" t="str">
        <f>IF(AND(G273&gt;0,G273&lt;14),"unter 14 jährige",IF(AND(G273&gt;=14,G273&lt;18),"14 - 17 jährige",IF(AND(G273&gt;=18,G273&lt;27),"18 - 26 jährige",IF(G273&gt;26,"über 26 jährige",""))))</f>
        <v/>
      </c>
    </row>
    <row r="274" spans="1:17" ht="24" customHeight="1" x14ac:dyDescent="0.15">
      <c r="A274" s="147"/>
      <c r="B274" s="78"/>
      <c r="C274" s="146"/>
      <c r="D274" s="146"/>
      <c r="E274" s="146"/>
      <c r="F274" s="149"/>
      <c r="G274" s="150"/>
      <c r="H274" s="151"/>
      <c r="I274" s="152"/>
      <c r="J274" s="152"/>
      <c r="K274" s="152"/>
      <c r="L274" s="143"/>
      <c r="M274" s="144"/>
      <c r="N274" s="145"/>
      <c r="O274" s="145"/>
      <c r="P274" s="6"/>
      <c r="Q274" s="6"/>
    </row>
    <row r="275" spans="1:17" ht="24" customHeight="1" x14ac:dyDescent="0.15">
      <c r="A275" s="147"/>
      <c r="B275" s="148"/>
      <c r="C275" s="148"/>
      <c r="D275" s="148"/>
      <c r="E275" s="148"/>
      <c r="F275" s="149"/>
      <c r="G275" s="150"/>
      <c r="H275" s="151"/>
      <c r="I275" s="152"/>
      <c r="J275" s="152"/>
      <c r="K275" s="152"/>
      <c r="L275" s="143"/>
      <c r="M275" s="144"/>
      <c r="N275" s="145"/>
      <c r="O275" s="145"/>
      <c r="P275" s="6">
        <f>H275</f>
        <v>0</v>
      </c>
      <c r="Q275" s="6" t="str">
        <f>IF(AND(G275&gt;0,G275&lt;14),"unter 14 jährige",IF(AND(G275&gt;=14,G275&lt;18),"14 - 17 jährige",IF(AND(G275&gt;=18,G275&lt;27),"18 - 26 jährige",IF(G275&gt;26,"über 26 jährige",""))))</f>
        <v/>
      </c>
    </row>
    <row r="276" spans="1:17" ht="24" customHeight="1" x14ac:dyDescent="0.15">
      <c r="A276" s="147"/>
      <c r="B276" s="78"/>
      <c r="C276" s="146"/>
      <c r="D276" s="146"/>
      <c r="E276" s="146"/>
      <c r="F276" s="149"/>
      <c r="G276" s="150"/>
      <c r="H276" s="151"/>
      <c r="I276" s="152"/>
      <c r="J276" s="152"/>
      <c r="K276" s="152"/>
      <c r="L276" s="143"/>
      <c r="M276" s="144"/>
      <c r="N276" s="145"/>
      <c r="O276" s="145"/>
      <c r="P276" s="6"/>
      <c r="Q276" s="6"/>
    </row>
    <row r="277" spans="1:17" ht="24" customHeight="1" x14ac:dyDescent="0.15">
      <c r="A277" s="147"/>
      <c r="B277" s="148"/>
      <c r="C277" s="148"/>
      <c r="D277" s="148"/>
      <c r="E277" s="148"/>
      <c r="F277" s="149"/>
      <c r="G277" s="150"/>
      <c r="H277" s="151"/>
      <c r="I277" s="152"/>
      <c r="J277" s="152"/>
      <c r="K277" s="152"/>
      <c r="L277" s="143"/>
      <c r="M277" s="144"/>
      <c r="N277" s="145"/>
      <c r="O277" s="145"/>
      <c r="P277" s="6">
        <f>H277</f>
        <v>0</v>
      </c>
      <c r="Q277" s="6" t="str">
        <f>IF(AND(G277&gt;0,G277&lt;14),"unter 14 jährige",IF(AND(G277&gt;=14,G277&lt;18),"14 - 17 jährige",IF(AND(G277&gt;=18,G277&lt;27),"18 - 26 jährige",IF(G277&gt;26,"über 26 jährige",""))))</f>
        <v/>
      </c>
    </row>
    <row r="278" spans="1:17" ht="24" customHeight="1" x14ac:dyDescent="0.15">
      <c r="A278" s="147"/>
      <c r="B278" s="78"/>
      <c r="C278" s="146"/>
      <c r="D278" s="146"/>
      <c r="E278" s="146"/>
      <c r="F278" s="149"/>
      <c r="G278" s="150"/>
      <c r="H278" s="151"/>
      <c r="I278" s="152"/>
      <c r="J278" s="152"/>
      <c r="K278" s="152"/>
      <c r="L278" s="143"/>
      <c r="M278" s="144"/>
      <c r="N278" s="145"/>
      <c r="O278" s="145"/>
      <c r="P278" s="6"/>
      <c r="Q278" s="6"/>
    </row>
    <row r="279" spans="1:17" ht="24" customHeight="1" x14ac:dyDescent="0.15">
      <c r="A279" s="147"/>
      <c r="B279" s="148"/>
      <c r="C279" s="148"/>
      <c r="D279" s="148"/>
      <c r="E279" s="148"/>
      <c r="F279" s="149"/>
      <c r="G279" s="150"/>
      <c r="H279" s="151"/>
      <c r="I279" s="152"/>
      <c r="J279" s="152"/>
      <c r="K279" s="152"/>
      <c r="L279" s="143"/>
      <c r="M279" s="144"/>
      <c r="N279" s="145"/>
      <c r="O279" s="145"/>
      <c r="P279" s="6">
        <f>H279</f>
        <v>0</v>
      </c>
      <c r="Q279" s="6" t="str">
        <f>IF(AND(G279&gt;0,G279&lt;14),"unter 14 jährige",IF(AND(G279&gt;=14,G279&lt;18),"14 - 17 jährige",IF(AND(G279&gt;=18,G279&lt;27),"18 - 26 jährige",IF(G279&gt;26,"über 26 jährige",""))))</f>
        <v/>
      </c>
    </row>
    <row r="280" spans="1:17" ht="24" customHeight="1" x14ac:dyDescent="0.15">
      <c r="A280" s="147"/>
      <c r="B280" s="78"/>
      <c r="C280" s="146"/>
      <c r="D280" s="146"/>
      <c r="E280" s="146"/>
      <c r="F280" s="149"/>
      <c r="G280" s="150"/>
      <c r="H280" s="151"/>
      <c r="I280" s="152"/>
      <c r="J280" s="152"/>
      <c r="K280" s="152"/>
      <c r="L280" s="143"/>
      <c r="M280" s="144"/>
      <c r="N280" s="145"/>
      <c r="O280" s="145"/>
      <c r="P280" s="6"/>
      <c r="Q280" s="6"/>
    </row>
    <row r="281" spans="1:17" ht="24" customHeight="1" x14ac:dyDescent="0.15">
      <c r="A281" s="147"/>
      <c r="B281" s="148"/>
      <c r="C281" s="148"/>
      <c r="D281" s="148"/>
      <c r="E281" s="148"/>
      <c r="F281" s="149"/>
      <c r="G281" s="150"/>
      <c r="H281" s="151"/>
      <c r="I281" s="152"/>
      <c r="J281" s="152"/>
      <c r="K281" s="152"/>
      <c r="L281" s="143"/>
      <c r="M281" s="144"/>
      <c r="N281" s="145"/>
      <c r="O281" s="145"/>
      <c r="P281" s="6">
        <f>H281</f>
        <v>0</v>
      </c>
      <c r="Q281" s="6" t="str">
        <f>IF(AND(G281&gt;0,G281&lt;14),"unter 14 jährige",IF(AND(G281&gt;=14,G281&lt;18),"14 - 17 jährige",IF(AND(G281&gt;=18,G281&lt;27),"18 - 26 jährige",IF(G281&gt;26,"über 26 jährige",""))))</f>
        <v/>
      </c>
    </row>
    <row r="282" spans="1:17" ht="24" customHeight="1" x14ac:dyDescent="0.15">
      <c r="A282" s="147"/>
      <c r="B282" s="78"/>
      <c r="C282" s="146"/>
      <c r="D282" s="146"/>
      <c r="E282" s="146"/>
      <c r="F282" s="149"/>
      <c r="G282" s="150"/>
      <c r="H282" s="151"/>
      <c r="I282" s="152"/>
      <c r="J282" s="152"/>
      <c r="K282" s="152"/>
      <c r="L282" s="143"/>
      <c r="M282" s="144"/>
      <c r="N282" s="145"/>
      <c r="O282" s="145"/>
      <c r="P282" s="6"/>
      <c r="Q282" s="6"/>
    </row>
    <row r="283" spans="1:17" ht="24" customHeight="1" x14ac:dyDescent="0.15">
      <c r="A283" s="147"/>
      <c r="B283" s="148"/>
      <c r="C283" s="148"/>
      <c r="D283" s="148"/>
      <c r="E283" s="148"/>
      <c r="F283" s="149"/>
      <c r="G283" s="150"/>
      <c r="H283" s="151"/>
      <c r="I283" s="152"/>
      <c r="J283" s="152"/>
      <c r="K283" s="152"/>
      <c r="L283" s="143"/>
      <c r="M283" s="144"/>
      <c r="N283" s="145"/>
      <c r="O283" s="145"/>
      <c r="P283" s="6">
        <f>H283</f>
        <v>0</v>
      </c>
      <c r="Q283" s="6" t="str">
        <f>IF(AND(G283&gt;0,G283&lt;14),"unter 14 jährige",IF(AND(G283&gt;=14,G283&lt;18),"14 - 17 jährige",IF(AND(G283&gt;=18,G283&lt;27),"18 - 26 jährige",IF(G283&gt;26,"über 26 jährige",""))))</f>
        <v/>
      </c>
    </row>
    <row r="284" spans="1:17" ht="24" customHeight="1" x14ac:dyDescent="0.15">
      <c r="A284" s="147"/>
      <c r="B284" s="78"/>
      <c r="C284" s="146"/>
      <c r="D284" s="146"/>
      <c r="E284" s="146"/>
      <c r="F284" s="149"/>
      <c r="G284" s="150"/>
      <c r="H284" s="151"/>
      <c r="I284" s="152"/>
      <c r="J284" s="152"/>
      <c r="K284" s="152"/>
      <c r="L284" s="143"/>
      <c r="M284" s="144"/>
      <c r="N284" s="145"/>
      <c r="O284" s="145"/>
      <c r="P284" s="6"/>
      <c r="Q284" s="6"/>
    </row>
    <row r="285" spans="1:17" ht="24" customHeight="1" x14ac:dyDescent="0.15">
      <c r="A285" s="147"/>
      <c r="B285" s="148"/>
      <c r="C285" s="148"/>
      <c r="D285" s="148"/>
      <c r="E285" s="148"/>
      <c r="F285" s="149"/>
      <c r="G285" s="150"/>
      <c r="H285" s="151"/>
      <c r="I285" s="152"/>
      <c r="J285" s="152"/>
      <c r="K285" s="152"/>
      <c r="L285" s="143"/>
      <c r="M285" s="144"/>
      <c r="N285" s="145"/>
      <c r="O285" s="145"/>
      <c r="P285" s="6">
        <f>H285</f>
        <v>0</v>
      </c>
      <c r="Q285" s="6" t="str">
        <f>IF(AND(G285&gt;0,G285&lt;14),"unter 14 jährige",IF(AND(G285&gt;=14,G285&lt;18),"14 - 17 jährige",IF(AND(G285&gt;=18,G285&lt;27),"18 - 26 jährige",IF(G285&gt;26,"über 26 jährige",""))))</f>
        <v/>
      </c>
    </row>
    <row r="286" spans="1:17" ht="24" customHeight="1" x14ac:dyDescent="0.15">
      <c r="A286" s="147"/>
      <c r="B286" s="78"/>
      <c r="C286" s="146"/>
      <c r="D286" s="146"/>
      <c r="E286" s="146"/>
      <c r="F286" s="149"/>
      <c r="G286" s="150"/>
      <c r="H286" s="151"/>
      <c r="I286" s="152"/>
      <c r="J286" s="152"/>
      <c r="K286" s="152"/>
      <c r="L286" s="143"/>
      <c r="M286" s="144"/>
      <c r="N286" s="145"/>
      <c r="O286" s="145"/>
      <c r="P286" s="6"/>
      <c r="Q286" s="6"/>
    </row>
    <row r="287" spans="1:17" ht="24" customHeight="1" x14ac:dyDescent="0.15">
      <c r="A287" s="147"/>
      <c r="B287" s="148"/>
      <c r="C287" s="148"/>
      <c r="D287" s="148"/>
      <c r="E287" s="148"/>
      <c r="F287" s="149"/>
      <c r="G287" s="150"/>
      <c r="H287" s="151"/>
      <c r="I287" s="152"/>
      <c r="J287" s="152"/>
      <c r="K287" s="152"/>
      <c r="L287" s="143"/>
      <c r="M287" s="144"/>
      <c r="N287" s="145"/>
      <c r="O287" s="145"/>
      <c r="P287" s="6">
        <f>H287</f>
        <v>0</v>
      </c>
      <c r="Q287" s="6" t="str">
        <f>IF(AND(G287&gt;0,G287&lt;14),"unter 14 jährige",IF(AND(G287&gt;=14,G287&lt;18),"14 - 17 jährige",IF(AND(G287&gt;=18,G287&lt;27),"18 - 26 jährige",IF(G287&gt;26,"über 26 jährige",""))))</f>
        <v/>
      </c>
    </row>
    <row r="288" spans="1:17" ht="24" customHeight="1" x14ac:dyDescent="0.15">
      <c r="A288" s="147"/>
      <c r="B288" s="78"/>
      <c r="C288" s="146"/>
      <c r="D288" s="146"/>
      <c r="E288" s="146"/>
      <c r="F288" s="149"/>
      <c r="G288" s="150"/>
      <c r="H288" s="151"/>
      <c r="I288" s="152"/>
      <c r="J288" s="152"/>
      <c r="K288" s="152"/>
      <c r="L288" s="143"/>
      <c r="M288" s="144"/>
      <c r="N288" s="145"/>
      <c r="O288" s="145"/>
      <c r="P288" s="6"/>
      <c r="Q288" s="6"/>
    </row>
    <row r="289" spans="1:17" ht="24" customHeight="1" x14ac:dyDescent="0.15">
      <c r="A289" s="147"/>
      <c r="B289" s="148"/>
      <c r="C289" s="148"/>
      <c r="D289" s="148"/>
      <c r="E289" s="148"/>
      <c r="F289" s="149"/>
      <c r="G289" s="150"/>
      <c r="H289" s="151"/>
      <c r="I289" s="152"/>
      <c r="J289" s="152"/>
      <c r="K289" s="152"/>
      <c r="L289" s="143"/>
      <c r="M289" s="144"/>
      <c r="N289" s="145"/>
      <c r="O289" s="145"/>
      <c r="P289" s="6">
        <f>H289</f>
        <v>0</v>
      </c>
      <c r="Q289" s="6" t="str">
        <f>IF(AND(G289&gt;0,G289&lt;14),"unter 14 jährige",IF(AND(G289&gt;=14,G289&lt;18),"14 - 17 jährige",IF(AND(G289&gt;=18,G289&lt;27),"18 - 26 jährige",IF(G289&gt;26,"über 26 jährige",""))))</f>
        <v/>
      </c>
    </row>
    <row r="290" spans="1:17" ht="24" customHeight="1" x14ac:dyDescent="0.15">
      <c r="A290" s="147"/>
      <c r="B290" s="78"/>
      <c r="C290" s="146"/>
      <c r="D290" s="146"/>
      <c r="E290" s="146"/>
      <c r="F290" s="149"/>
      <c r="G290" s="150"/>
      <c r="H290" s="151"/>
      <c r="I290" s="152"/>
      <c r="J290" s="152"/>
      <c r="K290" s="152"/>
      <c r="L290" s="143"/>
      <c r="M290" s="144"/>
      <c r="N290" s="145"/>
      <c r="O290" s="145"/>
      <c r="P290" s="6"/>
      <c r="Q290" s="6"/>
    </row>
    <row r="291" spans="1:17" ht="24" customHeight="1" x14ac:dyDescent="0.15">
      <c r="A291" s="147"/>
      <c r="B291" s="148"/>
      <c r="C291" s="148"/>
      <c r="D291" s="148"/>
      <c r="E291" s="148"/>
      <c r="F291" s="149"/>
      <c r="G291" s="150"/>
      <c r="H291" s="151"/>
      <c r="I291" s="152"/>
      <c r="J291" s="152"/>
      <c r="K291" s="152"/>
      <c r="L291" s="143"/>
      <c r="M291" s="144"/>
      <c r="N291" s="145"/>
      <c r="O291" s="145"/>
      <c r="P291" s="6">
        <f>H291</f>
        <v>0</v>
      </c>
      <c r="Q291" s="6" t="str">
        <f>IF(AND(G291&gt;0,G291&lt;14),"unter 14 jährige",IF(AND(G291&gt;=14,G291&lt;18),"14 - 17 jährige",IF(AND(G291&gt;=18,G291&lt;27),"18 - 26 jährige",IF(G291&gt;26,"über 26 jährige",""))))</f>
        <v/>
      </c>
    </row>
    <row r="292" spans="1:17" ht="24" customHeight="1" x14ac:dyDescent="0.15">
      <c r="A292" s="147"/>
      <c r="B292" s="78"/>
      <c r="C292" s="146"/>
      <c r="D292" s="146"/>
      <c r="E292" s="146"/>
      <c r="F292" s="149"/>
      <c r="G292" s="150"/>
      <c r="H292" s="151"/>
      <c r="I292" s="152"/>
      <c r="J292" s="152"/>
      <c r="K292" s="152"/>
      <c r="L292" s="143"/>
      <c r="M292" s="144"/>
      <c r="N292" s="145"/>
      <c r="O292" s="145"/>
      <c r="P292" s="6"/>
      <c r="Q292" s="6"/>
    </row>
    <row r="293" spans="1:17" ht="24" customHeight="1" x14ac:dyDescent="0.15">
      <c r="A293" s="147"/>
      <c r="B293" s="148"/>
      <c r="C293" s="148"/>
      <c r="D293" s="148"/>
      <c r="E293" s="148"/>
      <c r="F293" s="149"/>
      <c r="G293" s="150"/>
      <c r="H293" s="151"/>
      <c r="I293" s="152"/>
      <c r="J293" s="152"/>
      <c r="K293" s="152"/>
      <c r="L293" s="143"/>
      <c r="M293" s="144"/>
      <c r="N293" s="145"/>
      <c r="O293" s="145"/>
      <c r="P293" s="6">
        <f>H293</f>
        <v>0</v>
      </c>
      <c r="Q293" s="6" t="str">
        <f>IF(AND(G293&gt;0,G293&lt;14),"unter 14 jährige",IF(AND(G293&gt;=14,G293&lt;18),"14 - 17 jährige",IF(AND(G293&gt;=18,G293&lt;27),"18 - 26 jährige",IF(G293&gt;26,"über 26 jährige",""))))</f>
        <v/>
      </c>
    </row>
    <row r="294" spans="1:17" ht="24" customHeight="1" x14ac:dyDescent="0.15">
      <c r="A294" s="147"/>
      <c r="B294" s="78"/>
      <c r="C294" s="146"/>
      <c r="D294" s="146"/>
      <c r="E294" s="146"/>
      <c r="F294" s="149"/>
      <c r="G294" s="150"/>
      <c r="H294" s="151"/>
      <c r="I294" s="152"/>
      <c r="J294" s="152"/>
      <c r="K294" s="152"/>
      <c r="L294" s="143"/>
      <c r="M294" s="144"/>
      <c r="N294" s="145"/>
      <c r="O294" s="145"/>
      <c r="P294" s="6"/>
      <c r="Q294" s="6"/>
    </row>
    <row r="295" spans="1:17" ht="24" customHeight="1" x14ac:dyDescent="0.15">
      <c r="A295" s="147"/>
      <c r="B295" s="148"/>
      <c r="C295" s="148"/>
      <c r="D295" s="148"/>
      <c r="E295" s="148"/>
      <c r="F295" s="149"/>
      <c r="G295" s="150"/>
      <c r="H295" s="151"/>
      <c r="I295" s="152"/>
      <c r="J295" s="152"/>
      <c r="K295" s="152"/>
      <c r="L295" s="143"/>
      <c r="M295" s="144"/>
      <c r="N295" s="145"/>
      <c r="O295" s="145"/>
      <c r="P295" s="6">
        <f>H295</f>
        <v>0</v>
      </c>
      <c r="Q295" s="6" t="str">
        <f>IF(AND(G295&gt;0,G295&lt;14),"unter 14 jährige",IF(AND(G295&gt;=14,G295&lt;18),"14 - 17 jährige",IF(AND(G295&gt;=18,G295&lt;27),"18 - 26 jährige",IF(G295&gt;26,"über 26 jährige",""))))</f>
        <v/>
      </c>
    </row>
    <row r="296" spans="1:17" ht="24" customHeight="1" x14ac:dyDescent="0.15">
      <c r="A296" s="147"/>
      <c r="B296" s="78"/>
      <c r="C296" s="146"/>
      <c r="D296" s="146"/>
      <c r="E296" s="146"/>
      <c r="F296" s="149"/>
      <c r="G296" s="150"/>
      <c r="H296" s="151"/>
      <c r="I296" s="152"/>
      <c r="J296" s="152"/>
      <c r="K296" s="152"/>
      <c r="L296" s="143"/>
      <c r="M296" s="144"/>
      <c r="N296" s="145"/>
      <c r="O296" s="145"/>
      <c r="P296" s="6"/>
      <c r="Q296" s="6"/>
    </row>
    <row r="297" spans="1:17" ht="24" customHeight="1" x14ac:dyDescent="0.15">
      <c r="A297" s="147"/>
      <c r="B297" s="148"/>
      <c r="C297" s="148"/>
      <c r="D297" s="148"/>
      <c r="E297" s="148"/>
      <c r="F297" s="149"/>
      <c r="G297" s="150"/>
      <c r="H297" s="151"/>
      <c r="I297" s="152"/>
      <c r="J297" s="152"/>
      <c r="K297" s="152"/>
      <c r="L297" s="143"/>
      <c r="M297" s="144"/>
      <c r="N297" s="145"/>
      <c r="O297" s="145"/>
      <c r="P297" s="6">
        <f>H297</f>
        <v>0</v>
      </c>
      <c r="Q297" s="6" t="str">
        <f>IF(AND(G297&gt;0,G297&lt;14),"unter 14 jährige",IF(AND(G297&gt;=14,G297&lt;18),"14 - 17 jährige",IF(AND(G297&gt;=18,G297&lt;27),"18 - 26 jährige",IF(G297&gt;26,"über 26 jährige",""))))</f>
        <v/>
      </c>
    </row>
    <row r="298" spans="1:17" ht="24" customHeight="1" x14ac:dyDescent="0.15">
      <c r="A298" s="147"/>
      <c r="B298" s="78"/>
      <c r="C298" s="146"/>
      <c r="D298" s="146"/>
      <c r="E298" s="146"/>
      <c r="F298" s="149"/>
      <c r="G298" s="150"/>
      <c r="H298" s="151"/>
      <c r="I298" s="152"/>
      <c r="J298" s="152"/>
      <c r="K298" s="152"/>
      <c r="L298" s="143"/>
      <c r="M298" s="144"/>
      <c r="N298" s="145"/>
      <c r="O298" s="145"/>
      <c r="P298" s="6"/>
      <c r="Q298" s="6"/>
    </row>
    <row r="299" spans="1:17" ht="24" customHeight="1" x14ac:dyDescent="0.15">
      <c r="A299" s="147"/>
      <c r="B299" s="148"/>
      <c r="C299" s="148"/>
      <c r="D299" s="148"/>
      <c r="E299" s="148"/>
      <c r="F299" s="149"/>
      <c r="G299" s="150"/>
      <c r="H299" s="151"/>
      <c r="I299" s="152"/>
      <c r="J299" s="152"/>
      <c r="K299" s="152"/>
      <c r="L299" s="143"/>
      <c r="M299" s="144"/>
      <c r="N299" s="145"/>
      <c r="O299" s="145"/>
      <c r="P299" s="6">
        <f>H299</f>
        <v>0</v>
      </c>
      <c r="Q299" s="6" t="str">
        <f>IF(AND(G299&gt;0,G299&lt;14),"unter 14 jährige",IF(AND(G299&gt;=14,G299&lt;18),"14 - 17 jährige",IF(AND(G299&gt;=18,G299&lt;27),"18 - 26 jährige",IF(G299&gt;26,"über 26 jährige",""))))</f>
        <v/>
      </c>
    </row>
    <row r="300" spans="1:17" ht="24" customHeight="1" x14ac:dyDescent="0.15">
      <c r="A300" s="147"/>
      <c r="B300" s="78"/>
      <c r="C300" s="146"/>
      <c r="D300" s="146"/>
      <c r="E300" s="146"/>
      <c r="F300" s="149"/>
      <c r="G300" s="150"/>
      <c r="H300" s="151"/>
      <c r="I300" s="152"/>
      <c r="J300" s="152"/>
      <c r="K300" s="152"/>
      <c r="L300" s="143"/>
      <c r="M300" s="144"/>
      <c r="N300" s="145"/>
      <c r="O300" s="145"/>
      <c r="P300" s="6"/>
      <c r="Q300" s="6"/>
    </row>
    <row r="301" spans="1:17" ht="24" customHeight="1" x14ac:dyDescent="0.15">
      <c r="A301" s="147"/>
      <c r="B301" s="148"/>
      <c r="C301" s="148"/>
      <c r="D301" s="148"/>
      <c r="E301" s="148"/>
      <c r="F301" s="149"/>
      <c r="G301" s="150"/>
      <c r="H301" s="151"/>
      <c r="I301" s="152"/>
      <c r="J301" s="152"/>
      <c r="K301" s="152"/>
      <c r="L301" s="143"/>
      <c r="M301" s="144"/>
      <c r="N301" s="145"/>
      <c r="O301" s="145"/>
      <c r="P301" s="6">
        <f>H301</f>
        <v>0</v>
      </c>
      <c r="Q301" s="6" t="str">
        <f>IF(AND(G301&gt;0,G301&lt;14),"unter 14 jährige",IF(AND(G301&gt;=14,G301&lt;18),"14 - 17 jährige",IF(AND(G301&gt;=18,G301&lt;27),"18 - 26 jährige",IF(G301&gt;26,"über 26 jährige",""))))</f>
        <v/>
      </c>
    </row>
    <row r="302" spans="1:17" ht="24" customHeight="1" x14ac:dyDescent="0.15">
      <c r="A302" s="147"/>
      <c r="B302" s="78"/>
      <c r="C302" s="146"/>
      <c r="D302" s="146"/>
      <c r="E302" s="146"/>
      <c r="F302" s="149"/>
      <c r="G302" s="150"/>
      <c r="H302" s="151"/>
      <c r="I302" s="152"/>
      <c r="J302" s="152"/>
      <c r="K302" s="152"/>
      <c r="L302" s="143"/>
      <c r="M302" s="144"/>
      <c r="N302" s="145"/>
      <c r="O302" s="145"/>
      <c r="P302" s="6"/>
      <c r="Q302" s="6"/>
    </row>
    <row r="303" spans="1:17" ht="24" customHeight="1" x14ac:dyDescent="0.15">
      <c r="A303" s="147"/>
      <c r="B303" s="148"/>
      <c r="C303" s="148"/>
      <c r="D303" s="148"/>
      <c r="E303" s="148"/>
      <c r="F303" s="149"/>
      <c r="G303" s="150"/>
      <c r="H303" s="151"/>
      <c r="I303" s="152"/>
      <c r="J303" s="152"/>
      <c r="K303" s="152"/>
      <c r="L303" s="143"/>
      <c r="M303" s="144"/>
      <c r="N303" s="145"/>
      <c r="O303" s="145"/>
      <c r="P303" s="6">
        <f>H303</f>
        <v>0</v>
      </c>
      <c r="Q303" s="6" t="str">
        <f>IF(AND(G303&gt;0,G303&lt;14),"unter 14 jährige",IF(AND(G303&gt;=14,G303&lt;18),"14 - 17 jährige",IF(AND(G303&gt;=18,G303&lt;27),"18 - 26 jährige",IF(G303&gt;26,"über 26 jährige",""))))</f>
        <v/>
      </c>
    </row>
    <row r="304" spans="1:17" ht="24" customHeight="1" x14ac:dyDescent="0.15">
      <c r="A304" s="147"/>
      <c r="B304" s="78"/>
      <c r="C304" s="146"/>
      <c r="D304" s="146"/>
      <c r="E304" s="146"/>
      <c r="F304" s="149"/>
      <c r="G304" s="150"/>
      <c r="H304" s="151"/>
      <c r="I304" s="152"/>
      <c r="J304" s="152"/>
      <c r="K304" s="152"/>
      <c r="L304" s="143"/>
      <c r="M304" s="144"/>
      <c r="N304" s="145"/>
      <c r="O304" s="145"/>
      <c r="P304" s="6"/>
      <c r="Q304" s="6"/>
    </row>
    <row r="305" spans="1:17" ht="24" customHeight="1" x14ac:dyDescent="0.15">
      <c r="A305" s="147"/>
      <c r="B305" s="148"/>
      <c r="C305" s="148"/>
      <c r="D305" s="148"/>
      <c r="E305" s="148"/>
      <c r="F305" s="149"/>
      <c r="G305" s="150"/>
      <c r="H305" s="151"/>
      <c r="I305" s="152"/>
      <c r="J305" s="152"/>
      <c r="K305" s="152"/>
      <c r="L305" s="143"/>
      <c r="M305" s="144"/>
      <c r="N305" s="145"/>
      <c r="O305" s="145"/>
      <c r="P305" s="6">
        <f>H305</f>
        <v>0</v>
      </c>
      <c r="Q305" s="6" t="str">
        <f>IF(AND(G305&gt;0,G305&lt;14),"unter 14 jährige",IF(AND(G305&gt;=14,G305&lt;18),"14 - 17 jährige",IF(AND(G305&gt;=18,G305&lt;27),"18 - 26 jährige",IF(G305&gt;26,"über 26 jährige",""))))</f>
        <v/>
      </c>
    </row>
    <row r="306" spans="1:17" ht="24" customHeight="1" x14ac:dyDescent="0.15">
      <c r="A306" s="147"/>
      <c r="B306" s="78"/>
      <c r="C306" s="146"/>
      <c r="D306" s="146"/>
      <c r="E306" s="146"/>
      <c r="F306" s="149"/>
      <c r="G306" s="150"/>
      <c r="H306" s="151"/>
      <c r="I306" s="152"/>
      <c r="J306" s="152"/>
      <c r="K306" s="152"/>
      <c r="L306" s="143"/>
      <c r="M306" s="144"/>
      <c r="N306" s="145"/>
      <c r="O306" s="145"/>
      <c r="P306" s="6"/>
      <c r="Q306" s="6"/>
    </row>
    <row r="307" spans="1:17" ht="24" customHeight="1" x14ac:dyDescent="0.15">
      <c r="A307" s="147"/>
      <c r="B307" s="148"/>
      <c r="C307" s="148"/>
      <c r="D307" s="148"/>
      <c r="E307" s="148"/>
      <c r="F307" s="149"/>
      <c r="G307" s="150"/>
      <c r="H307" s="151"/>
      <c r="I307" s="152"/>
      <c r="J307" s="152"/>
      <c r="K307" s="152"/>
      <c r="L307" s="143"/>
      <c r="M307" s="144"/>
      <c r="N307" s="145"/>
      <c r="O307" s="145"/>
      <c r="P307" s="6">
        <f>H307</f>
        <v>0</v>
      </c>
      <c r="Q307" s="6" t="str">
        <f>IF(AND(G307&gt;0,G307&lt;14),"unter 14 jährige",IF(AND(G307&gt;=14,G307&lt;18),"14 - 17 jährige",IF(AND(G307&gt;=18,G307&lt;27),"18 - 26 jährige",IF(G307&gt;26,"über 26 jährige",""))))</f>
        <v/>
      </c>
    </row>
    <row r="308" spans="1:17" ht="24" customHeight="1" x14ac:dyDescent="0.15">
      <c r="A308" s="147"/>
      <c r="B308" s="78"/>
      <c r="C308" s="146"/>
      <c r="D308" s="146"/>
      <c r="E308" s="146"/>
      <c r="F308" s="149"/>
      <c r="G308" s="150"/>
      <c r="H308" s="151"/>
      <c r="I308" s="152"/>
      <c r="J308" s="152"/>
      <c r="K308" s="152"/>
      <c r="L308" s="143"/>
      <c r="M308" s="144"/>
      <c r="N308" s="145"/>
      <c r="O308" s="145"/>
      <c r="P308" s="6"/>
      <c r="Q308" s="6"/>
    </row>
    <row r="309" spans="1:17" ht="24" customHeight="1" x14ac:dyDescent="0.15">
      <c r="A309" s="147"/>
      <c r="B309" s="148"/>
      <c r="C309" s="148"/>
      <c r="D309" s="148"/>
      <c r="E309" s="148"/>
      <c r="F309" s="149"/>
      <c r="G309" s="150"/>
      <c r="H309" s="151"/>
      <c r="I309" s="152"/>
      <c r="J309" s="152"/>
      <c r="K309" s="152"/>
      <c r="L309" s="143"/>
      <c r="M309" s="144"/>
      <c r="N309" s="145"/>
      <c r="O309" s="145"/>
      <c r="P309" s="6">
        <f>H309</f>
        <v>0</v>
      </c>
      <c r="Q309" s="6" t="str">
        <f>IF(AND(G309&gt;0,G309&lt;14),"unter 14 jährige",IF(AND(G309&gt;=14,G309&lt;18),"14 - 17 jährige",IF(AND(G309&gt;=18,G309&lt;27),"18 - 26 jährige",IF(G309&gt;26,"über 26 jährige",""))))</f>
        <v/>
      </c>
    </row>
    <row r="310" spans="1:17" ht="24" customHeight="1" x14ac:dyDescent="0.15">
      <c r="A310" s="147"/>
      <c r="B310" s="78"/>
      <c r="C310" s="146"/>
      <c r="D310" s="146"/>
      <c r="E310" s="146"/>
      <c r="F310" s="149"/>
      <c r="G310" s="150"/>
      <c r="H310" s="151"/>
      <c r="I310" s="152"/>
      <c r="J310" s="152"/>
      <c r="K310" s="152"/>
      <c r="L310" s="143"/>
      <c r="M310" s="144"/>
      <c r="N310" s="145"/>
      <c r="O310" s="145"/>
      <c r="P310" s="6"/>
      <c r="Q310" s="6"/>
    </row>
    <row r="311" spans="1:17" ht="24" customHeight="1" x14ac:dyDescent="0.15">
      <c r="A311" s="147"/>
      <c r="B311" s="148"/>
      <c r="C311" s="148"/>
      <c r="D311" s="148"/>
      <c r="E311" s="148"/>
      <c r="F311" s="149"/>
      <c r="G311" s="150"/>
      <c r="H311" s="151"/>
      <c r="I311" s="152"/>
      <c r="J311" s="152"/>
      <c r="K311" s="152"/>
      <c r="L311" s="143"/>
      <c r="M311" s="144"/>
      <c r="N311" s="145"/>
      <c r="O311" s="145"/>
      <c r="P311" s="6">
        <f>H311</f>
        <v>0</v>
      </c>
      <c r="Q311" s="6" t="str">
        <f>IF(AND(G311&gt;0,G311&lt;14),"unter 14 jährige",IF(AND(G311&gt;=14,G311&lt;18),"14 - 17 jährige",IF(AND(G311&gt;=18,G311&lt;27),"18 - 26 jährige",IF(G311&gt;26,"über 26 jährige",""))))</f>
        <v/>
      </c>
    </row>
    <row r="312" spans="1:17" ht="24" customHeight="1" x14ac:dyDescent="0.15">
      <c r="A312" s="147"/>
      <c r="B312" s="78"/>
      <c r="C312" s="146"/>
      <c r="D312" s="146"/>
      <c r="E312" s="146"/>
      <c r="F312" s="149"/>
      <c r="G312" s="150"/>
      <c r="H312" s="151"/>
      <c r="I312" s="152"/>
      <c r="J312" s="152"/>
      <c r="K312" s="152"/>
      <c r="L312" s="143"/>
      <c r="M312" s="144"/>
      <c r="N312" s="145"/>
      <c r="O312" s="145"/>
      <c r="P312" s="6"/>
      <c r="Q312" s="6"/>
    </row>
    <row r="313" spans="1:17" ht="24" customHeight="1" x14ac:dyDescent="0.15">
      <c r="A313" s="147"/>
      <c r="B313" s="148"/>
      <c r="C313" s="148"/>
      <c r="D313" s="148"/>
      <c r="E313" s="148"/>
      <c r="F313" s="149"/>
      <c r="G313" s="150"/>
      <c r="H313" s="151"/>
      <c r="I313" s="152"/>
      <c r="J313" s="152"/>
      <c r="K313" s="152"/>
      <c r="L313" s="143"/>
      <c r="M313" s="144"/>
      <c r="N313" s="145"/>
      <c r="O313" s="145"/>
      <c r="P313" s="6">
        <f>H313</f>
        <v>0</v>
      </c>
      <c r="Q313" s="6" t="str">
        <f>IF(AND(G313&gt;0,G313&lt;14),"unter 14 jährige",IF(AND(G313&gt;=14,G313&lt;18),"14 - 17 jährige",IF(AND(G313&gt;=18,G313&lt;27),"18 - 26 jährige",IF(G313&gt;26,"über 26 jährige",""))))</f>
        <v/>
      </c>
    </row>
    <row r="314" spans="1:17" ht="24" customHeight="1" x14ac:dyDescent="0.15">
      <c r="A314" s="147"/>
      <c r="B314" s="78"/>
      <c r="C314" s="146"/>
      <c r="D314" s="146"/>
      <c r="E314" s="146"/>
      <c r="F314" s="149"/>
      <c r="G314" s="150"/>
      <c r="H314" s="151"/>
      <c r="I314" s="152"/>
      <c r="J314" s="152"/>
      <c r="K314" s="152"/>
      <c r="L314" s="143"/>
      <c r="M314" s="144"/>
      <c r="N314" s="145"/>
      <c r="O314" s="145"/>
      <c r="P314" s="6"/>
      <c r="Q314" s="6"/>
    </row>
    <row r="315" spans="1:17" ht="24" customHeight="1" x14ac:dyDescent="0.15">
      <c r="A315" s="147"/>
      <c r="B315" s="148"/>
      <c r="C315" s="148"/>
      <c r="D315" s="148"/>
      <c r="E315" s="148"/>
      <c r="F315" s="149"/>
      <c r="G315" s="150"/>
      <c r="H315" s="151"/>
      <c r="I315" s="152"/>
      <c r="J315" s="152"/>
      <c r="K315" s="152"/>
      <c r="L315" s="143"/>
      <c r="M315" s="144"/>
      <c r="N315" s="145"/>
      <c r="O315" s="145"/>
      <c r="P315" s="6">
        <f>H315</f>
        <v>0</v>
      </c>
      <c r="Q315" s="6" t="str">
        <f>IF(AND(G315&gt;0,G315&lt;14),"unter 14 jährige",IF(AND(G315&gt;=14,G315&lt;18),"14 - 17 jährige",IF(AND(G315&gt;=18,G315&lt;27),"18 - 26 jährige",IF(G315&gt;26,"über 26 jährige",""))))</f>
        <v/>
      </c>
    </row>
    <row r="316" spans="1:17" ht="24" customHeight="1" x14ac:dyDescent="0.15">
      <c r="A316" s="147"/>
      <c r="B316" s="78"/>
      <c r="C316" s="146"/>
      <c r="D316" s="146"/>
      <c r="E316" s="146"/>
      <c r="F316" s="149"/>
      <c r="G316" s="150"/>
      <c r="H316" s="151"/>
      <c r="I316" s="152"/>
      <c r="J316" s="152"/>
      <c r="K316" s="152"/>
      <c r="L316" s="143"/>
      <c r="M316" s="144"/>
      <c r="N316" s="145"/>
      <c r="O316" s="145"/>
      <c r="P316" s="6"/>
      <c r="Q316" s="6"/>
    </row>
    <row r="317" spans="1:17" ht="24" customHeight="1" x14ac:dyDescent="0.15">
      <c r="A317" s="147"/>
      <c r="B317" s="148"/>
      <c r="C317" s="148"/>
      <c r="D317" s="148"/>
      <c r="E317" s="148"/>
      <c r="F317" s="149"/>
      <c r="G317" s="150"/>
      <c r="H317" s="151"/>
      <c r="I317" s="152"/>
      <c r="J317" s="152"/>
      <c r="K317" s="152"/>
      <c r="L317" s="143"/>
      <c r="M317" s="144"/>
      <c r="N317" s="145"/>
      <c r="O317" s="145"/>
      <c r="P317" s="6">
        <f>H317</f>
        <v>0</v>
      </c>
      <c r="Q317" s="6" t="str">
        <f>IF(AND(G317&gt;0,G317&lt;14),"unter 14 jährige",IF(AND(G317&gt;=14,G317&lt;18),"14 - 17 jährige",IF(AND(G317&gt;=18,G317&lt;27),"18 - 26 jährige",IF(G317&gt;26,"über 26 jährige",""))))</f>
        <v/>
      </c>
    </row>
    <row r="318" spans="1:17" ht="24" customHeight="1" x14ac:dyDescent="0.15">
      <c r="A318" s="147"/>
      <c r="B318" s="78"/>
      <c r="C318" s="146"/>
      <c r="D318" s="146"/>
      <c r="E318" s="146"/>
      <c r="F318" s="149"/>
      <c r="G318" s="150"/>
      <c r="H318" s="151"/>
      <c r="I318" s="152"/>
      <c r="J318" s="152"/>
      <c r="K318" s="152"/>
      <c r="L318" s="143"/>
      <c r="M318" s="144"/>
      <c r="N318" s="145"/>
      <c r="O318" s="145"/>
      <c r="P318" s="6"/>
      <c r="Q318" s="6"/>
    </row>
    <row r="319" spans="1:17" ht="24" customHeight="1" x14ac:dyDescent="0.15">
      <c r="A319" s="147"/>
      <c r="B319" s="148"/>
      <c r="C319" s="148"/>
      <c r="D319" s="148"/>
      <c r="E319" s="148"/>
      <c r="F319" s="149"/>
      <c r="G319" s="150"/>
      <c r="H319" s="151"/>
      <c r="I319" s="152"/>
      <c r="J319" s="152"/>
      <c r="K319" s="152"/>
      <c r="L319" s="143"/>
      <c r="M319" s="144"/>
      <c r="N319" s="145"/>
      <c r="O319" s="145"/>
      <c r="P319" s="6">
        <f>H319</f>
        <v>0</v>
      </c>
      <c r="Q319" s="6" t="str">
        <f>IF(AND(G319&gt;0,G319&lt;14),"unter 14 jährige",IF(AND(G319&gt;=14,G319&lt;18),"14 - 17 jährige",IF(AND(G319&gt;=18,G319&lt;27),"18 - 26 jährige",IF(G319&gt;26,"über 26 jährige",""))))</f>
        <v/>
      </c>
    </row>
    <row r="320" spans="1:17" ht="24" customHeight="1" x14ac:dyDescent="0.15">
      <c r="A320" s="147"/>
      <c r="B320" s="78"/>
      <c r="C320" s="146"/>
      <c r="D320" s="146"/>
      <c r="E320" s="146"/>
      <c r="F320" s="149"/>
      <c r="G320" s="150"/>
      <c r="H320" s="151"/>
      <c r="I320" s="152"/>
      <c r="J320" s="152"/>
      <c r="K320" s="152"/>
      <c r="L320" s="143"/>
      <c r="M320" s="144"/>
      <c r="N320" s="145"/>
      <c r="O320" s="145"/>
      <c r="P320" s="6"/>
      <c r="Q320" s="6"/>
    </row>
    <row r="321" spans="1:17" ht="24" customHeight="1" x14ac:dyDescent="0.15">
      <c r="A321" s="147"/>
      <c r="B321" s="148"/>
      <c r="C321" s="148"/>
      <c r="D321" s="148"/>
      <c r="E321" s="148"/>
      <c r="F321" s="149"/>
      <c r="G321" s="150"/>
      <c r="H321" s="151"/>
      <c r="I321" s="152"/>
      <c r="J321" s="152"/>
      <c r="K321" s="152"/>
      <c r="L321" s="143"/>
      <c r="M321" s="144"/>
      <c r="N321" s="145"/>
      <c r="O321" s="145"/>
      <c r="P321" s="6">
        <f>H321</f>
        <v>0</v>
      </c>
      <c r="Q321" s="6" t="str">
        <f>IF(AND(G321&gt;0,G321&lt;14),"unter 14 jährige",IF(AND(G321&gt;=14,G321&lt;18),"14 - 17 jährige",IF(AND(G321&gt;=18,G321&lt;27),"18 - 26 jährige",IF(G321&gt;26,"über 26 jährige",""))))</f>
        <v/>
      </c>
    </row>
    <row r="322" spans="1:17" ht="24" customHeight="1" x14ac:dyDescent="0.15">
      <c r="A322" s="147"/>
      <c r="B322" s="78"/>
      <c r="C322" s="146"/>
      <c r="D322" s="146"/>
      <c r="E322" s="146"/>
      <c r="F322" s="149"/>
      <c r="G322" s="150"/>
      <c r="H322" s="151"/>
      <c r="I322" s="152"/>
      <c r="J322" s="152"/>
      <c r="K322" s="152"/>
      <c r="L322" s="143"/>
      <c r="M322" s="144"/>
      <c r="N322" s="145"/>
      <c r="O322" s="145"/>
      <c r="P322" s="6"/>
      <c r="Q322" s="6"/>
    </row>
    <row r="323" spans="1:17" ht="24" customHeight="1" x14ac:dyDescent="0.15">
      <c r="A323" s="147"/>
      <c r="B323" s="148"/>
      <c r="C323" s="148"/>
      <c r="D323" s="148"/>
      <c r="E323" s="148"/>
      <c r="F323" s="149"/>
      <c r="G323" s="150"/>
      <c r="H323" s="151"/>
      <c r="I323" s="152"/>
      <c r="J323" s="152"/>
      <c r="K323" s="152"/>
      <c r="L323" s="143"/>
      <c r="M323" s="144"/>
      <c r="N323" s="145"/>
      <c r="O323" s="145"/>
      <c r="P323" s="6">
        <f>H323</f>
        <v>0</v>
      </c>
      <c r="Q323" s="6" t="str">
        <f>IF(AND(G323&gt;0,G323&lt;14),"unter 14 jährige",IF(AND(G323&gt;=14,G323&lt;18),"14 - 17 jährige",IF(AND(G323&gt;=18,G323&lt;27),"18 - 26 jährige",IF(G323&gt;26,"über 26 jährige",""))))</f>
        <v/>
      </c>
    </row>
    <row r="324" spans="1:17" ht="24" customHeight="1" x14ac:dyDescent="0.15">
      <c r="A324" s="147"/>
      <c r="B324" s="78"/>
      <c r="C324" s="146"/>
      <c r="D324" s="146"/>
      <c r="E324" s="146"/>
      <c r="F324" s="149"/>
      <c r="G324" s="150"/>
      <c r="H324" s="151"/>
      <c r="I324" s="152"/>
      <c r="J324" s="152"/>
      <c r="K324" s="152"/>
      <c r="L324" s="143"/>
      <c r="M324" s="144"/>
      <c r="N324" s="145"/>
      <c r="O324" s="145"/>
      <c r="P324" s="6"/>
      <c r="Q324" s="6"/>
    </row>
    <row r="325" spans="1:17" ht="24" customHeight="1" x14ac:dyDescent="0.15">
      <c r="A325" s="147"/>
      <c r="B325" s="148"/>
      <c r="C325" s="148"/>
      <c r="D325" s="148"/>
      <c r="E325" s="148"/>
      <c r="F325" s="149"/>
      <c r="G325" s="150"/>
      <c r="H325" s="151"/>
      <c r="I325" s="152"/>
      <c r="J325" s="152"/>
      <c r="K325" s="152"/>
      <c r="L325" s="143"/>
      <c r="M325" s="144"/>
      <c r="N325" s="145"/>
      <c r="O325" s="145"/>
      <c r="P325" s="6">
        <f>H325</f>
        <v>0</v>
      </c>
      <c r="Q325" s="6" t="str">
        <f>IF(AND(G325&gt;0,G325&lt;14),"unter 14 jährige",IF(AND(G325&gt;=14,G325&lt;18),"14 - 17 jährige",IF(AND(G325&gt;=18,G325&lt;27),"18 - 26 jährige",IF(G325&gt;26,"über 26 jährige",""))))</f>
        <v/>
      </c>
    </row>
    <row r="326" spans="1:17" ht="24" customHeight="1" x14ac:dyDescent="0.15">
      <c r="A326" s="147"/>
      <c r="B326" s="78"/>
      <c r="C326" s="146"/>
      <c r="D326" s="146"/>
      <c r="E326" s="146"/>
      <c r="F326" s="149"/>
      <c r="G326" s="150"/>
      <c r="H326" s="151"/>
      <c r="I326" s="152"/>
      <c r="J326" s="152"/>
      <c r="K326" s="152"/>
      <c r="L326" s="143"/>
      <c r="M326" s="144"/>
      <c r="N326" s="145"/>
      <c r="O326" s="145"/>
      <c r="P326" s="6"/>
      <c r="Q326" s="6"/>
    </row>
    <row r="327" spans="1:17" ht="24" customHeight="1" x14ac:dyDescent="0.15">
      <c r="A327" s="147"/>
      <c r="B327" s="148"/>
      <c r="C327" s="148"/>
      <c r="D327" s="148"/>
      <c r="E327" s="148"/>
      <c r="F327" s="149"/>
      <c r="G327" s="150"/>
      <c r="H327" s="151"/>
      <c r="I327" s="152"/>
      <c r="J327" s="152"/>
      <c r="K327" s="152"/>
      <c r="L327" s="143"/>
      <c r="M327" s="144"/>
      <c r="N327" s="145"/>
      <c r="O327" s="145"/>
      <c r="P327" s="6">
        <f>H327</f>
        <v>0</v>
      </c>
      <c r="Q327" s="6" t="str">
        <f>IF(AND(G327&gt;0,G327&lt;14),"unter 14 jährige",IF(AND(G327&gt;=14,G327&lt;18),"14 - 17 jährige",IF(AND(G327&gt;=18,G327&lt;27),"18 - 26 jährige",IF(G327&gt;26,"über 26 jährige",""))))</f>
        <v/>
      </c>
    </row>
    <row r="328" spans="1:17" ht="24" customHeight="1" x14ac:dyDescent="0.15">
      <c r="A328" s="147"/>
      <c r="B328" s="78"/>
      <c r="C328" s="146"/>
      <c r="D328" s="146"/>
      <c r="E328" s="146"/>
      <c r="F328" s="149"/>
      <c r="G328" s="150"/>
      <c r="H328" s="151"/>
      <c r="I328" s="152"/>
      <c r="J328" s="152"/>
      <c r="K328" s="152"/>
      <c r="L328" s="143"/>
      <c r="M328" s="144"/>
      <c r="N328" s="145"/>
      <c r="O328" s="145"/>
      <c r="P328" s="6"/>
      <c r="Q328" s="6"/>
    </row>
    <row r="329" spans="1:17" ht="24" customHeight="1" x14ac:dyDescent="0.15">
      <c r="A329" s="147"/>
      <c r="B329" s="148"/>
      <c r="C329" s="148"/>
      <c r="D329" s="148"/>
      <c r="E329" s="148"/>
      <c r="F329" s="149"/>
      <c r="G329" s="150"/>
      <c r="H329" s="151"/>
      <c r="I329" s="152"/>
      <c r="J329" s="152"/>
      <c r="K329" s="152"/>
      <c r="L329" s="143"/>
      <c r="M329" s="144"/>
      <c r="N329" s="145"/>
      <c r="O329" s="145"/>
      <c r="P329" s="6">
        <f>H329</f>
        <v>0</v>
      </c>
      <c r="Q329" s="6" t="str">
        <f>IF(AND(G329&gt;0,G329&lt;14),"unter 14 jährige",IF(AND(G329&gt;=14,G329&lt;18),"14 - 17 jährige",IF(AND(G329&gt;=18,G329&lt;27),"18 - 26 jährige",IF(G329&gt;26,"über 26 jährige",""))))</f>
        <v/>
      </c>
    </row>
    <row r="330" spans="1:17" ht="24" customHeight="1" x14ac:dyDescent="0.15">
      <c r="A330" s="147"/>
      <c r="B330" s="78"/>
      <c r="C330" s="146"/>
      <c r="D330" s="146"/>
      <c r="E330" s="146"/>
      <c r="F330" s="149"/>
      <c r="G330" s="150"/>
      <c r="H330" s="151"/>
      <c r="I330" s="152"/>
      <c r="J330" s="152"/>
      <c r="K330" s="152"/>
      <c r="L330" s="143"/>
      <c r="M330" s="144"/>
      <c r="N330" s="145"/>
      <c r="O330" s="145"/>
      <c r="P330" s="6"/>
      <c r="Q330" s="6"/>
    </row>
    <row r="331" spans="1:17" ht="24" customHeight="1" x14ac:dyDescent="0.15">
      <c r="A331" s="147"/>
      <c r="B331" s="148"/>
      <c r="C331" s="148"/>
      <c r="D331" s="148"/>
      <c r="E331" s="148"/>
      <c r="F331" s="149"/>
      <c r="G331" s="150"/>
      <c r="H331" s="151"/>
      <c r="I331" s="152"/>
      <c r="J331" s="152"/>
      <c r="K331" s="152"/>
      <c r="L331" s="143"/>
      <c r="M331" s="144"/>
      <c r="N331" s="145"/>
      <c r="O331" s="145"/>
      <c r="P331" s="6">
        <f>H331</f>
        <v>0</v>
      </c>
      <c r="Q331" s="6" t="str">
        <f>IF(AND(G331&gt;0,G331&lt;14),"unter 14 jährige",IF(AND(G331&gt;=14,G331&lt;18),"14 - 17 jährige",IF(AND(G331&gt;=18,G331&lt;27),"18 - 26 jährige",IF(G331&gt;26,"über 26 jährige",""))))</f>
        <v/>
      </c>
    </row>
    <row r="332" spans="1:17" ht="24" customHeight="1" x14ac:dyDescent="0.15">
      <c r="A332" s="147"/>
      <c r="B332" s="78"/>
      <c r="C332" s="146"/>
      <c r="D332" s="146"/>
      <c r="E332" s="146"/>
      <c r="F332" s="149"/>
      <c r="G332" s="150"/>
      <c r="H332" s="151"/>
      <c r="I332" s="152"/>
      <c r="J332" s="152"/>
      <c r="K332" s="152"/>
      <c r="L332" s="143"/>
      <c r="M332" s="144"/>
      <c r="N332" s="145"/>
      <c r="O332" s="145"/>
      <c r="P332" s="6"/>
      <c r="Q332" s="6"/>
    </row>
    <row r="333" spans="1:17" ht="24" customHeight="1" x14ac:dyDescent="0.15">
      <c r="A333" s="147"/>
      <c r="B333" s="148"/>
      <c r="C333" s="148"/>
      <c r="D333" s="148"/>
      <c r="E333" s="148"/>
      <c r="F333" s="149"/>
      <c r="G333" s="150"/>
      <c r="H333" s="151"/>
      <c r="I333" s="152"/>
      <c r="J333" s="152"/>
      <c r="K333" s="152"/>
      <c r="L333" s="143"/>
      <c r="M333" s="144"/>
      <c r="N333" s="145"/>
      <c r="O333" s="145"/>
      <c r="P333" s="6">
        <f>H333</f>
        <v>0</v>
      </c>
      <c r="Q333" s="6" t="str">
        <f>IF(AND(G333&gt;0,G333&lt;14),"unter 14 jährige",IF(AND(G333&gt;=14,G333&lt;18),"14 - 17 jährige",IF(AND(G333&gt;=18,G333&lt;27),"18 - 26 jährige",IF(G333&gt;26,"über 26 jährige",""))))</f>
        <v/>
      </c>
    </row>
    <row r="334" spans="1:17" ht="24" customHeight="1" x14ac:dyDescent="0.15">
      <c r="A334" s="147"/>
      <c r="B334" s="78"/>
      <c r="C334" s="146"/>
      <c r="D334" s="146"/>
      <c r="E334" s="146"/>
      <c r="F334" s="149"/>
      <c r="G334" s="150"/>
      <c r="H334" s="151"/>
      <c r="I334" s="152"/>
      <c r="J334" s="152"/>
      <c r="K334" s="152"/>
      <c r="L334" s="143"/>
      <c r="M334" s="144"/>
      <c r="N334" s="145"/>
      <c r="O334" s="145"/>
      <c r="P334" s="6"/>
      <c r="Q334" s="6"/>
    </row>
    <row r="335" spans="1:17" ht="24" customHeight="1" x14ac:dyDescent="0.15">
      <c r="A335" s="147"/>
      <c r="B335" s="148"/>
      <c r="C335" s="148"/>
      <c r="D335" s="148"/>
      <c r="E335" s="148"/>
      <c r="F335" s="149"/>
      <c r="G335" s="150"/>
      <c r="H335" s="151"/>
      <c r="I335" s="152"/>
      <c r="J335" s="152"/>
      <c r="K335" s="152"/>
      <c r="L335" s="143"/>
      <c r="M335" s="144"/>
      <c r="N335" s="145"/>
      <c r="O335" s="145"/>
      <c r="P335" s="6">
        <f>H335</f>
        <v>0</v>
      </c>
      <c r="Q335" s="6" t="str">
        <f>IF(AND(G335&gt;0,G335&lt;14),"unter 14 jährige",IF(AND(G335&gt;=14,G335&lt;18),"14 - 17 jährige",IF(AND(G335&gt;=18,G335&lt;27),"18 - 26 jährige",IF(G335&gt;26,"über 26 jährige",""))))</f>
        <v/>
      </c>
    </row>
    <row r="336" spans="1:17" ht="24" customHeight="1" x14ac:dyDescent="0.15">
      <c r="A336" s="147"/>
      <c r="B336" s="78"/>
      <c r="C336" s="146"/>
      <c r="D336" s="146"/>
      <c r="E336" s="146"/>
      <c r="F336" s="149"/>
      <c r="G336" s="150"/>
      <c r="H336" s="151"/>
      <c r="I336" s="152"/>
      <c r="J336" s="152"/>
      <c r="K336" s="152"/>
      <c r="L336" s="143"/>
      <c r="M336" s="144"/>
      <c r="N336" s="145"/>
      <c r="O336" s="145"/>
      <c r="P336" s="6"/>
      <c r="Q336" s="6"/>
    </row>
    <row r="337" spans="1:17" ht="24" customHeight="1" x14ac:dyDescent="0.15">
      <c r="A337" s="147"/>
      <c r="B337" s="148"/>
      <c r="C337" s="148"/>
      <c r="D337" s="148"/>
      <c r="E337" s="148"/>
      <c r="F337" s="149"/>
      <c r="G337" s="150"/>
      <c r="H337" s="151"/>
      <c r="I337" s="152"/>
      <c r="J337" s="152"/>
      <c r="K337" s="152"/>
      <c r="L337" s="143"/>
      <c r="M337" s="144"/>
      <c r="N337" s="145"/>
      <c r="O337" s="145"/>
      <c r="P337" s="6">
        <f>H337</f>
        <v>0</v>
      </c>
      <c r="Q337" s="6" t="str">
        <f>IF(AND(G337&gt;0,G337&lt;14),"unter 14 jährige",IF(AND(G337&gt;=14,G337&lt;18),"14 - 17 jährige",IF(AND(G337&gt;=18,G337&lt;27),"18 - 26 jährige",IF(G337&gt;26,"über 26 jährige",""))))</f>
        <v/>
      </c>
    </row>
    <row r="338" spans="1:17" ht="24" customHeight="1" x14ac:dyDescent="0.15">
      <c r="A338" s="147"/>
      <c r="B338" s="78"/>
      <c r="C338" s="146"/>
      <c r="D338" s="146"/>
      <c r="E338" s="146"/>
      <c r="F338" s="149"/>
      <c r="G338" s="150"/>
      <c r="H338" s="151"/>
      <c r="I338" s="152"/>
      <c r="J338" s="152"/>
      <c r="K338" s="152"/>
      <c r="L338" s="143"/>
      <c r="M338" s="144"/>
      <c r="N338" s="145"/>
      <c r="O338" s="145"/>
      <c r="P338" s="6"/>
      <c r="Q338" s="6"/>
    </row>
    <row r="339" spans="1:17" ht="24" customHeight="1" x14ac:dyDescent="0.15">
      <c r="A339" s="147"/>
      <c r="B339" s="148"/>
      <c r="C339" s="148"/>
      <c r="D339" s="148"/>
      <c r="E339" s="148"/>
      <c r="F339" s="149"/>
      <c r="G339" s="150"/>
      <c r="H339" s="151"/>
      <c r="I339" s="152"/>
      <c r="J339" s="152"/>
      <c r="K339" s="152"/>
      <c r="L339" s="143"/>
      <c r="M339" s="144"/>
      <c r="N339" s="145"/>
      <c r="O339" s="145"/>
      <c r="P339" s="6">
        <f>H339</f>
        <v>0</v>
      </c>
      <c r="Q339" s="6" t="str">
        <f>IF(AND(G339&gt;0,G339&lt;14),"unter 14 jährige",IF(AND(G339&gt;=14,G339&lt;18),"14 - 17 jährige",IF(AND(G339&gt;=18,G339&lt;27),"18 - 26 jährige",IF(G339&gt;26,"über 26 jährige",""))))</f>
        <v/>
      </c>
    </row>
    <row r="340" spans="1:17" ht="24" customHeight="1" x14ac:dyDescent="0.15">
      <c r="A340" s="147"/>
      <c r="B340" s="78"/>
      <c r="C340" s="146"/>
      <c r="D340" s="146"/>
      <c r="E340" s="146"/>
      <c r="F340" s="149"/>
      <c r="G340" s="150"/>
      <c r="H340" s="151"/>
      <c r="I340" s="152"/>
      <c r="J340" s="152"/>
      <c r="K340" s="152"/>
      <c r="L340" s="143"/>
      <c r="M340" s="144"/>
      <c r="N340" s="145"/>
      <c r="O340" s="145"/>
      <c r="P340" s="6"/>
      <c r="Q340" s="6"/>
    </row>
    <row r="341" spans="1:17" ht="24" customHeight="1" x14ac:dyDescent="0.15">
      <c r="A341" s="147"/>
      <c r="B341" s="148"/>
      <c r="C341" s="148"/>
      <c r="D341" s="148"/>
      <c r="E341" s="148"/>
      <c r="F341" s="149"/>
      <c r="G341" s="150"/>
      <c r="H341" s="151"/>
      <c r="I341" s="152"/>
      <c r="J341" s="152"/>
      <c r="K341" s="152"/>
      <c r="L341" s="143"/>
      <c r="M341" s="144"/>
      <c r="N341" s="145"/>
      <c r="O341" s="145"/>
      <c r="P341" s="6">
        <f>H341</f>
        <v>0</v>
      </c>
      <c r="Q341" s="6" t="str">
        <f>IF(AND(G341&gt;0,G341&lt;14),"unter 14 jährige",IF(AND(G341&gt;=14,G341&lt;18),"14 - 17 jährige",IF(AND(G341&gt;=18,G341&lt;27),"18 - 26 jährige",IF(G341&gt;26,"über 26 jährige",""))))</f>
        <v/>
      </c>
    </row>
    <row r="342" spans="1:17" ht="24" customHeight="1" x14ac:dyDescent="0.15">
      <c r="A342" s="147"/>
      <c r="B342" s="78"/>
      <c r="C342" s="146"/>
      <c r="D342" s="146"/>
      <c r="E342" s="146"/>
      <c r="F342" s="149"/>
      <c r="G342" s="150"/>
      <c r="H342" s="151"/>
      <c r="I342" s="152"/>
      <c r="J342" s="152"/>
      <c r="K342" s="152"/>
      <c r="L342" s="143"/>
      <c r="M342" s="144"/>
      <c r="N342" s="145"/>
      <c r="O342" s="145"/>
      <c r="P342" s="6"/>
      <c r="Q342" s="6"/>
    </row>
    <row r="343" spans="1:17" ht="24" customHeight="1" x14ac:dyDescent="0.15">
      <c r="A343" s="147"/>
      <c r="B343" s="148"/>
      <c r="C343" s="148"/>
      <c r="D343" s="148"/>
      <c r="E343" s="148"/>
      <c r="F343" s="149"/>
      <c r="G343" s="150"/>
      <c r="H343" s="151"/>
      <c r="I343" s="152"/>
      <c r="J343" s="152"/>
      <c r="K343" s="152"/>
      <c r="L343" s="143"/>
      <c r="M343" s="144"/>
      <c r="N343" s="145"/>
      <c r="O343" s="145"/>
      <c r="P343" s="6">
        <f>H343</f>
        <v>0</v>
      </c>
      <c r="Q343" s="6" t="str">
        <f>IF(AND(G343&gt;0,G343&lt;14),"unter 14 jährige",IF(AND(G343&gt;=14,G343&lt;18),"14 - 17 jährige",IF(AND(G343&gt;=18,G343&lt;27),"18 - 26 jährige",IF(G343&gt;26,"über 26 jährige",""))))</f>
        <v/>
      </c>
    </row>
    <row r="344" spans="1:17" ht="24" customHeight="1" x14ac:dyDescent="0.15">
      <c r="A344" s="147"/>
      <c r="B344" s="78"/>
      <c r="C344" s="146"/>
      <c r="D344" s="146"/>
      <c r="E344" s="146"/>
      <c r="F344" s="149"/>
      <c r="G344" s="150"/>
      <c r="H344" s="151"/>
      <c r="I344" s="152"/>
      <c r="J344" s="152"/>
      <c r="K344" s="152"/>
      <c r="L344" s="143"/>
      <c r="M344" s="144"/>
      <c r="N344" s="145"/>
      <c r="O344" s="145"/>
      <c r="P344" s="6"/>
      <c r="Q344" s="6"/>
    </row>
    <row r="345" spans="1:17" ht="24" customHeight="1" x14ac:dyDescent="0.15">
      <c r="A345" s="147"/>
      <c r="B345" s="148"/>
      <c r="C345" s="148"/>
      <c r="D345" s="148"/>
      <c r="E345" s="148"/>
      <c r="F345" s="149"/>
      <c r="G345" s="150"/>
      <c r="H345" s="151"/>
      <c r="I345" s="152"/>
      <c r="J345" s="152"/>
      <c r="K345" s="152"/>
      <c r="L345" s="143"/>
      <c r="M345" s="144"/>
      <c r="N345" s="145"/>
      <c r="O345" s="145"/>
      <c r="P345" s="6">
        <f>H345</f>
        <v>0</v>
      </c>
      <c r="Q345" s="6" t="str">
        <f>IF(AND(G345&gt;0,G345&lt;14),"unter 14 jährige",IF(AND(G345&gt;=14,G345&lt;18),"14 - 17 jährige",IF(AND(G345&gt;=18,G345&lt;27),"18 - 26 jährige",IF(G345&gt;26,"über 26 jährige",""))))</f>
        <v/>
      </c>
    </row>
    <row r="346" spans="1:17" ht="24" customHeight="1" x14ac:dyDescent="0.15">
      <c r="A346" s="147"/>
      <c r="B346" s="78"/>
      <c r="C346" s="146"/>
      <c r="D346" s="146"/>
      <c r="E346" s="146"/>
      <c r="F346" s="149"/>
      <c r="G346" s="150"/>
      <c r="H346" s="151"/>
      <c r="I346" s="152"/>
      <c r="J346" s="152"/>
      <c r="K346" s="152"/>
      <c r="L346" s="143"/>
      <c r="M346" s="144"/>
      <c r="N346" s="145"/>
      <c r="O346" s="145"/>
      <c r="P346" s="6"/>
      <c r="Q346" s="6"/>
    </row>
    <row r="347" spans="1:17" ht="24" customHeight="1" x14ac:dyDescent="0.15">
      <c r="A347" s="147"/>
      <c r="B347" s="148"/>
      <c r="C347" s="148"/>
      <c r="D347" s="148"/>
      <c r="E347" s="148"/>
      <c r="F347" s="149"/>
      <c r="G347" s="150"/>
      <c r="H347" s="151"/>
      <c r="I347" s="152"/>
      <c r="J347" s="152"/>
      <c r="K347" s="152"/>
      <c r="L347" s="143"/>
      <c r="M347" s="144"/>
      <c r="N347" s="145"/>
      <c r="O347" s="145"/>
      <c r="P347" s="6">
        <f>H347</f>
        <v>0</v>
      </c>
      <c r="Q347" s="6" t="str">
        <f>IF(AND(G347&gt;0,G347&lt;14),"unter 14 jährige",IF(AND(G347&gt;=14,G347&lt;18),"14 - 17 jährige",IF(AND(G347&gt;=18,G347&lt;27),"18 - 26 jährige",IF(G347&gt;26,"über 26 jährige",""))))</f>
        <v/>
      </c>
    </row>
    <row r="348" spans="1:17" ht="24" customHeight="1" x14ac:dyDescent="0.15">
      <c r="A348" s="147"/>
      <c r="B348" s="78"/>
      <c r="C348" s="146"/>
      <c r="D348" s="146"/>
      <c r="E348" s="146"/>
      <c r="F348" s="149"/>
      <c r="G348" s="150"/>
      <c r="H348" s="151"/>
      <c r="I348" s="152"/>
      <c r="J348" s="152"/>
      <c r="K348" s="152"/>
      <c r="L348" s="143"/>
      <c r="M348" s="144"/>
      <c r="N348" s="145"/>
      <c r="O348" s="145"/>
      <c r="P348" s="6"/>
      <c r="Q348" s="6"/>
    </row>
    <row r="349" spans="1:17" ht="24" customHeight="1" x14ac:dyDescent="0.15">
      <c r="A349" s="147"/>
      <c r="B349" s="148"/>
      <c r="C349" s="148"/>
      <c r="D349" s="148"/>
      <c r="E349" s="148"/>
      <c r="F349" s="149"/>
      <c r="G349" s="150"/>
      <c r="H349" s="151"/>
      <c r="I349" s="152"/>
      <c r="J349" s="152"/>
      <c r="K349" s="152"/>
      <c r="L349" s="143"/>
      <c r="M349" s="144"/>
      <c r="N349" s="145"/>
      <c r="O349" s="145"/>
      <c r="P349" s="6">
        <f>H349</f>
        <v>0</v>
      </c>
      <c r="Q349" s="6" t="str">
        <f>IF(AND(G349&gt;0,G349&lt;14),"unter 14 jährige",IF(AND(G349&gt;=14,G349&lt;18),"14 - 17 jährige",IF(AND(G349&gt;=18,G349&lt;27),"18 - 26 jährige",IF(G349&gt;26,"über 26 jährige",""))))</f>
        <v/>
      </c>
    </row>
    <row r="350" spans="1:17" ht="24" customHeight="1" x14ac:dyDescent="0.15">
      <c r="A350" s="147"/>
      <c r="B350" s="78"/>
      <c r="C350" s="146"/>
      <c r="D350" s="146"/>
      <c r="E350" s="146"/>
      <c r="F350" s="149"/>
      <c r="G350" s="150"/>
      <c r="H350" s="151"/>
      <c r="I350" s="152"/>
      <c r="J350" s="152"/>
      <c r="K350" s="152"/>
      <c r="L350" s="143"/>
      <c r="M350" s="144"/>
      <c r="N350" s="145"/>
      <c r="O350" s="145"/>
      <c r="P350" s="6"/>
      <c r="Q350" s="6"/>
    </row>
    <row r="351" spans="1:17" ht="24" customHeight="1" x14ac:dyDescent="0.15">
      <c r="A351" s="147"/>
      <c r="B351" s="148"/>
      <c r="C351" s="148"/>
      <c r="D351" s="148"/>
      <c r="E351" s="148"/>
      <c r="F351" s="149"/>
      <c r="G351" s="150"/>
      <c r="H351" s="151"/>
      <c r="I351" s="152"/>
      <c r="J351" s="152"/>
      <c r="K351" s="152"/>
      <c r="L351" s="143"/>
      <c r="M351" s="144"/>
      <c r="N351" s="145"/>
      <c r="O351" s="145"/>
      <c r="P351" s="6">
        <f>H351</f>
        <v>0</v>
      </c>
      <c r="Q351" s="6" t="str">
        <f>IF(AND(G351&gt;0,G351&lt;14),"unter 14 jährige",IF(AND(G351&gt;=14,G351&lt;18),"14 - 17 jährige",IF(AND(G351&gt;=18,G351&lt;27),"18 - 26 jährige",IF(G351&gt;26,"über 26 jährige",""))))</f>
        <v/>
      </c>
    </row>
    <row r="352" spans="1:17" ht="24" customHeight="1" x14ac:dyDescent="0.15">
      <c r="A352" s="147"/>
      <c r="B352" s="78"/>
      <c r="C352" s="146"/>
      <c r="D352" s="146"/>
      <c r="E352" s="146"/>
      <c r="F352" s="149"/>
      <c r="G352" s="150"/>
      <c r="H352" s="151"/>
      <c r="I352" s="152"/>
      <c r="J352" s="152"/>
      <c r="K352" s="152"/>
      <c r="L352" s="143"/>
      <c r="M352" s="144"/>
      <c r="N352" s="145"/>
      <c r="O352" s="145"/>
      <c r="P352" s="6"/>
      <c r="Q352" s="6"/>
    </row>
    <row r="353" spans="1:17" ht="24" customHeight="1" x14ac:dyDescent="0.15">
      <c r="A353" s="147"/>
      <c r="B353" s="148"/>
      <c r="C353" s="148"/>
      <c r="D353" s="148"/>
      <c r="E353" s="148"/>
      <c r="F353" s="149"/>
      <c r="G353" s="150"/>
      <c r="H353" s="151"/>
      <c r="I353" s="152"/>
      <c r="J353" s="152"/>
      <c r="K353" s="152"/>
      <c r="L353" s="143"/>
      <c r="M353" s="144"/>
      <c r="N353" s="145"/>
      <c r="O353" s="145"/>
      <c r="P353" s="6">
        <f>H353</f>
        <v>0</v>
      </c>
      <c r="Q353" s="6" t="str">
        <f>IF(AND(G353&gt;0,G353&lt;14),"unter 14 jährige",IF(AND(G353&gt;=14,G353&lt;18),"14 - 17 jährige",IF(AND(G353&gt;=18,G353&lt;27),"18 - 26 jährige",IF(G353&gt;26,"über 26 jährige",""))))</f>
        <v/>
      </c>
    </row>
    <row r="354" spans="1:17" ht="24" customHeight="1" x14ac:dyDescent="0.15">
      <c r="A354" s="147"/>
      <c r="B354" s="78"/>
      <c r="C354" s="146"/>
      <c r="D354" s="146"/>
      <c r="E354" s="146"/>
      <c r="F354" s="149"/>
      <c r="G354" s="150"/>
      <c r="H354" s="151"/>
      <c r="I354" s="152"/>
      <c r="J354" s="152"/>
      <c r="K354" s="152"/>
      <c r="L354" s="143"/>
      <c r="M354" s="144"/>
      <c r="N354" s="145"/>
      <c r="O354" s="145"/>
      <c r="P354" s="6"/>
      <c r="Q354" s="6"/>
    </row>
    <row r="355" spans="1:17" ht="24" customHeight="1" x14ac:dyDescent="0.15">
      <c r="A355" s="147"/>
      <c r="B355" s="148"/>
      <c r="C355" s="148"/>
      <c r="D355" s="148"/>
      <c r="E355" s="148"/>
      <c r="F355" s="149"/>
      <c r="G355" s="150"/>
      <c r="H355" s="151"/>
      <c r="I355" s="152"/>
      <c r="J355" s="152"/>
      <c r="K355" s="152"/>
      <c r="L355" s="143"/>
      <c r="M355" s="144"/>
      <c r="N355" s="145"/>
      <c r="O355" s="145"/>
      <c r="P355" s="6">
        <f>H355</f>
        <v>0</v>
      </c>
      <c r="Q355" s="6" t="str">
        <f>IF(AND(G355&gt;0,G355&lt;14),"unter 14 jährige",IF(AND(G355&gt;=14,G355&lt;18),"14 - 17 jährige",IF(AND(G355&gt;=18,G355&lt;27),"18 - 26 jährige",IF(G355&gt;26,"über 26 jährige",""))))</f>
        <v/>
      </c>
    </row>
    <row r="356" spans="1:17" ht="24" customHeight="1" x14ac:dyDescent="0.15">
      <c r="A356" s="147"/>
      <c r="B356" s="78"/>
      <c r="C356" s="146"/>
      <c r="D356" s="146"/>
      <c r="E356" s="146"/>
      <c r="F356" s="149"/>
      <c r="G356" s="150"/>
      <c r="H356" s="151"/>
      <c r="I356" s="152"/>
      <c r="J356" s="152"/>
      <c r="K356" s="152"/>
      <c r="L356" s="143"/>
      <c r="M356" s="144"/>
      <c r="N356" s="145"/>
      <c r="O356" s="145"/>
      <c r="P356" s="6"/>
      <c r="Q356" s="6"/>
    </row>
    <row r="357" spans="1:17" ht="24" customHeight="1" x14ac:dyDescent="0.15">
      <c r="A357" s="147"/>
      <c r="B357" s="148"/>
      <c r="C357" s="148"/>
      <c r="D357" s="148"/>
      <c r="E357" s="148"/>
      <c r="F357" s="149"/>
      <c r="G357" s="150"/>
      <c r="H357" s="151"/>
      <c r="I357" s="152"/>
      <c r="J357" s="152"/>
      <c r="K357" s="152"/>
      <c r="L357" s="143"/>
      <c r="M357" s="144"/>
      <c r="N357" s="145"/>
      <c r="O357" s="145"/>
      <c r="P357" s="6">
        <f>H357</f>
        <v>0</v>
      </c>
      <c r="Q357" s="6" t="str">
        <f>IF(AND(G357&gt;0,G357&lt;14),"unter 14 jährige",IF(AND(G357&gt;=14,G357&lt;18),"14 - 17 jährige",IF(AND(G357&gt;=18,G357&lt;27),"18 - 26 jährige",IF(G357&gt;26,"über 26 jährige",""))))</f>
        <v/>
      </c>
    </row>
    <row r="358" spans="1:17" ht="24" customHeight="1" x14ac:dyDescent="0.15">
      <c r="A358" s="147"/>
      <c r="B358" s="78"/>
      <c r="C358" s="146"/>
      <c r="D358" s="146"/>
      <c r="E358" s="146"/>
      <c r="F358" s="149"/>
      <c r="G358" s="150"/>
      <c r="H358" s="151"/>
      <c r="I358" s="152"/>
      <c r="J358" s="152"/>
      <c r="K358" s="152"/>
      <c r="L358" s="143"/>
      <c r="M358" s="144"/>
      <c r="N358" s="145"/>
      <c r="O358" s="145"/>
      <c r="P358" s="6"/>
      <c r="Q358" s="6"/>
    </row>
    <row r="359" spans="1:17" ht="24" customHeight="1" x14ac:dyDescent="0.15">
      <c r="A359" s="147"/>
      <c r="B359" s="148"/>
      <c r="C359" s="148"/>
      <c r="D359" s="148"/>
      <c r="E359" s="148"/>
      <c r="F359" s="149"/>
      <c r="G359" s="150"/>
      <c r="H359" s="151"/>
      <c r="I359" s="152"/>
      <c r="J359" s="152"/>
      <c r="K359" s="152"/>
      <c r="L359" s="143"/>
      <c r="M359" s="144"/>
      <c r="N359" s="145"/>
      <c r="O359" s="145"/>
      <c r="P359" s="6">
        <f>H359</f>
        <v>0</v>
      </c>
      <c r="Q359" s="6" t="str">
        <f>IF(AND(G359&gt;0,G359&lt;14),"unter 14 jährige",IF(AND(G359&gt;=14,G359&lt;18),"14 - 17 jährige",IF(AND(G359&gt;=18,G359&lt;27),"18 - 26 jährige",IF(G359&gt;26,"über 26 jährige",""))))</f>
        <v/>
      </c>
    </row>
    <row r="360" spans="1:17" ht="24" customHeight="1" x14ac:dyDescent="0.15">
      <c r="A360" s="147"/>
      <c r="B360" s="78"/>
      <c r="C360" s="146"/>
      <c r="D360" s="146"/>
      <c r="E360" s="146"/>
      <c r="F360" s="149"/>
      <c r="G360" s="150"/>
      <c r="H360" s="151"/>
      <c r="I360" s="152"/>
      <c r="J360" s="152"/>
      <c r="K360" s="152"/>
      <c r="L360" s="143"/>
      <c r="M360" s="144"/>
      <c r="N360" s="145"/>
      <c r="O360" s="145"/>
      <c r="P360" s="6"/>
      <c r="Q360" s="6"/>
    </row>
    <row r="361" spans="1:17" ht="24" customHeight="1" x14ac:dyDescent="0.15">
      <c r="A361" s="147"/>
      <c r="B361" s="148"/>
      <c r="C361" s="148"/>
      <c r="D361" s="148"/>
      <c r="E361" s="148"/>
      <c r="F361" s="149"/>
      <c r="G361" s="150"/>
      <c r="H361" s="151"/>
      <c r="I361" s="152"/>
      <c r="J361" s="152"/>
      <c r="K361" s="152"/>
      <c r="L361" s="143"/>
      <c r="M361" s="144"/>
      <c r="N361" s="145"/>
      <c r="O361" s="145"/>
      <c r="P361" s="6">
        <f>H361</f>
        <v>0</v>
      </c>
      <c r="Q361" s="6" t="str">
        <f>IF(AND(G361&gt;0,G361&lt;14),"unter 14 jährige",IF(AND(G361&gt;=14,G361&lt;18),"14 - 17 jährige",IF(AND(G361&gt;=18,G361&lt;27),"18 - 26 jährige",IF(G361&gt;26,"über 26 jährige",""))))</f>
        <v/>
      </c>
    </row>
    <row r="362" spans="1:17" ht="24" customHeight="1" x14ac:dyDescent="0.15">
      <c r="A362" s="147"/>
      <c r="B362" s="78"/>
      <c r="C362" s="146"/>
      <c r="D362" s="146"/>
      <c r="E362" s="146"/>
      <c r="F362" s="149"/>
      <c r="G362" s="150"/>
      <c r="H362" s="151"/>
      <c r="I362" s="152"/>
      <c r="J362" s="152"/>
      <c r="K362" s="152"/>
      <c r="L362" s="143"/>
      <c r="M362" s="144"/>
      <c r="N362" s="145"/>
      <c r="O362" s="145"/>
      <c r="P362" s="6"/>
      <c r="Q362" s="6"/>
    </row>
    <row r="363" spans="1:17" ht="24" customHeight="1" x14ac:dyDescent="0.15">
      <c r="A363" s="147"/>
      <c r="B363" s="148"/>
      <c r="C363" s="148"/>
      <c r="D363" s="148"/>
      <c r="E363" s="148"/>
      <c r="F363" s="149"/>
      <c r="G363" s="150"/>
      <c r="H363" s="151"/>
      <c r="I363" s="152"/>
      <c r="J363" s="152"/>
      <c r="K363" s="152"/>
      <c r="L363" s="143"/>
      <c r="M363" s="144"/>
      <c r="N363" s="145"/>
      <c r="O363" s="145"/>
      <c r="P363" s="6">
        <f>H363</f>
        <v>0</v>
      </c>
      <c r="Q363" s="6" t="str">
        <f>IF(AND(G363&gt;0,G363&lt;14),"unter 14 jährige",IF(AND(G363&gt;=14,G363&lt;18),"14 - 17 jährige",IF(AND(G363&gt;=18,G363&lt;27),"18 - 26 jährige",IF(G363&gt;26,"über 26 jährige",""))))</f>
        <v/>
      </c>
    </row>
    <row r="364" spans="1:17" ht="24" customHeight="1" x14ac:dyDescent="0.15">
      <c r="A364" s="147"/>
      <c r="B364" s="78"/>
      <c r="C364" s="146"/>
      <c r="D364" s="146"/>
      <c r="E364" s="146"/>
      <c r="F364" s="149"/>
      <c r="G364" s="150"/>
      <c r="H364" s="151"/>
      <c r="I364" s="152"/>
      <c r="J364" s="152"/>
      <c r="K364" s="152"/>
      <c r="L364" s="143"/>
      <c r="M364" s="144"/>
      <c r="N364" s="145"/>
      <c r="O364" s="145"/>
      <c r="P364" s="6"/>
      <c r="Q364" s="6"/>
    </row>
    <row r="365" spans="1:17" ht="24" customHeight="1" x14ac:dyDescent="0.15">
      <c r="A365" s="147"/>
      <c r="B365" s="148"/>
      <c r="C365" s="148"/>
      <c r="D365" s="148"/>
      <c r="E365" s="148"/>
      <c r="F365" s="149"/>
      <c r="G365" s="150"/>
      <c r="H365" s="151"/>
      <c r="I365" s="152"/>
      <c r="J365" s="152"/>
      <c r="K365" s="152"/>
      <c r="L365" s="143"/>
      <c r="M365" s="144"/>
      <c r="N365" s="145"/>
      <c r="O365" s="145"/>
      <c r="P365" s="6">
        <f>H365</f>
        <v>0</v>
      </c>
      <c r="Q365" s="6" t="str">
        <f>IF(AND(G365&gt;0,G365&lt;14),"unter 14 jährige",IF(AND(G365&gt;=14,G365&lt;18),"14 - 17 jährige",IF(AND(G365&gt;=18,G365&lt;27),"18 - 26 jährige",IF(G365&gt;26,"über 26 jährige",""))))</f>
        <v/>
      </c>
    </row>
    <row r="366" spans="1:17" ht="24" customHeight="1" x14ac:dyDescent="0.15">
      <c r="A366" s="147"/>
      <c r="B366" s="78"/>
      <c r="C366" s="146"/>
      <c r="D366" s="146"/>
      <c r="E366" s="146"/>
      <c r="F366" s="149"/>
      <c r="G366" s="150"/>
      <c r="H366" s="151"/>
      <c r="I366" s="152"/>
      <c r="J366" s="152"/>
      <c r="K366" s="152"/>
      <c r="L366" s="143"/>
      <c r="M366" s="144"/>
      <c r="N366" s="145"/>
      <c r="O366" s="145"/>
      <c r="P366" s="6"/>
      <c r="Q366" s="6"/>
    </row>
    <row r="367" spans="1:17" ht="24" customHeight="1" x14ac:dyDescent="0.15">
      <c r="A367" s="147"/>
      <c r="B367" s="148"/>
      <c r="C367" s="148"/>
      <c r="D367" s="148"/>
      <c r="E367" s="148"/>
      <c r="F367" s="149"/>
      <c r="G367" s="150"/>
      <c r="H367" s="151"/>
      <c r="I367" s="152"/>
      <c r="J367" s="152"/>
      <c r="K367" s="152"/>
      <c r="L367" s="143"/>
      <c r="M367" s="144"/>
      <c r="N367" s="145"/>
      <c r="O367" s="145"/>
      <c r="P367" s="6">
        <f>H367</f>
        <v>0</v>
      </c>
      <c r="Q367" s="6" t="str">
        <f>IF(AND(G367&gt;0,G367&lt;14),"unter 14 jährige",IF(AND(G367&gt;=14,G367&lt;18),"14 - 17 jährige",IF(AND(G367&gt;=18,G367&lt;27),"18 - 26 jährige",IF(G367&gt;26,"über 26 jährige",""))))</f>
        <v/>
      </c>
    </row>
    <row r="368" spans="1:17" ht="24" customHeight="1" x14ac:dyDescent="0.15">
      <c r="A368" s="147"/>
      <c r="B368" s="78"/>
      <c r="C368" s="146"/>
      <c r="D368" s="146"/>
      <c r="E368" s="146"/>
      <c r="F368" s="149"/>
      <c r="G368" s="150"/>
      <c r="H368" s="151"/>
      <c r="I368" s="152"/>
      <c r="J368" s="152"/>
      <c r="K368" s="152"/>
      <c r="L368" s="143"/>
      <c r="M368" s="144"/>
      <c r="N368" s="145"/>
      <c r="O368" s="145"/>
      <c r="P368" s="6"/>
      <c r="Q368" s="6"/>
    </row>
    <row r="369" spans="1:17" ht="24" customHeight="1" x14ac:dyDescent="0.15">
      <c r="A369" s="147"/>
      <c r="B369" s="148"/>
      <c r="C369" s="148"/>
      <c r="D369" s="148"/>
      <c r="E369" s="148"/>
      <c r="F369" s="149"/>
      <c r="G369" s="150"/>
      <c r="H369" s="151"/>
      <c r="I369" s="152"/>
      <c r="J369" s="152"/>
      <c r="K369" s="152"/>
      <c r="L369" s="143"/>
      <c r="M369" s="144"/>
      <c r="N369" s="145"/>
      <c r="O369" s="145"/>
      <c r="P369" s="6">
        <f>H369</f>
        <v>0</v>
      </c>
      <c r="Q369" s="6" t="str">
        <f>IF(AND(G369&gt;0,G369&lt;14),"unter 14 jährige",IF(AND(G369&gt;=14,G369&lt;18),"14 - 17 jährige",IF(AND(G369&gt;=18,G369&lt;27),"18 - 26 jährige",IF(G369&gt;26,"über 26 jährige",""))))</f>
        <v/>
      </c>
    </row>
    <row r="370" spans="1:17" ht="24" customHeight="1" x14ac:dyDescent="0.15">
      <c r="A370" s="147"/>
      <c r="B370" s="78"/>
      <c r="C370" s="146"/>
      <c r="D370" s="146"/>
      <c r="E370" s="146"/>
      <c r="F370" s="149"/>
      <c r="G370" s="150"/>
      <c r="H370" s="151"/>
      <c r="I370" s="152"/>
      <c r="J370" s="152"/>
      <c r="K370" s="152"/>
      <c r="L370" s="143"/>
      <c r="M370" s="144"/>
      <c r="N370" s="145"/>
      <c r="O370" s="145"/>
      <c r="P370" s="6"/>
      <c r="Q370" s="6"/>
    </row>
    <row r="371" spans="1:17" ht="24" customHeight="1" x14ac:dyDescent="0.15">
      <c r="A371" s="147"/>
      <c r="B371" s="148"/>
      <c r="C371" s="148"/>
      <c r="D371" s="148"/>
      <c r="E371" s="148"/>
      <c r="F371" s="149"/>
      <c r="G371" s="150"/>
      <c r="H371" s="151"/>
      <c r="I371" s="152"/>
      <c r="J371" s="152"/>
      <c r="K371" s="152"/>
      <c r="L371" s="143"/>
      <c r="M371" s="144"/>
      <c r="N371" s="145"/>
      <c r="O371" s="145"/>
      <c r="P371" s="6">
        <f>H371</f>
        <v>0</v>
      </c>
      <c r="Q371" s="6" t="str">
        <f>IF(AND(G371&gt;0,G371&lt;14),"unter 14 jährige",IF(AND(G371&gt;=14,G371&lt;18),"14 - 17 jährige",IF(AND(G371&gt;=18,G371&lt;27),"18 - 26 jährige",IF(G371&gt;26,"über 26 jährige",""))))</f>
        <v/>
      </c>
    </row>
    <row r="372" spans="1:17" ht="24" customHeight="1" x14ac:dyDescent="0.15">
      <c r="A372" s="147"/>
      <c r="B372" s="78"/>
      <c r="C372" s="146"/>
      <c r="D372" s="146"/>
      <c r="E372" s="146"/>
      <c r="F372" s="149"/>
      <c r="G372" s="150"/>
      <c r="H372" s="151"/>
      <c r="I372" s="152"/>
      <c r="J372" s="152"/>
      <c r="K372" s="152"/>
      <c r="L372" s="143"/>
      <c r="M372" s="144"/>
      <c r="N372" s="145"/>
      <c r="O372" s="145"/>
      <c r="P372" s="6"/>
      <c r="Q372" s="6"/>
    </row>
    <row r="373" spans="1:17" ht="24" customHeight="1" x14ac:dyDescent="0.15">
      <c r="A373" s="147"/>
      <c r="B373" s="148"/>
      <c r="C373" s="148"/>
      <c r="D373" s="148"/>
      <c r="E373" s="148"/>
      <c r="F373" s="149"/>
      <c r="G373" s="150"/>
      <c r="H373" s="151"/>
      <c r="I373" s="152"/>
      <c r="J373" s="152"/>
      <c r="K373" s="152"/>
      <c r="L373" s="143"/>
      <c r="M373" s="144"/>
      <c r="N373" s="145"/>
      <c r="O373" s="145"/>
      <c r="P373" s="6">
        <f>H373</f>
        <v>0</v>
      </c>
      <c r="Q373" s="6" t="str">
        <f>IF(AND(G373&gt;0,G373&lt;14),"unter 14 jährige",IF(AND(G373&gt;=14,G373&lt;18),"14 - 17 jährige",IF(AND(G373&gt;=18,G373&lt;27),"18 - 26 jährige",IF(G373&gt;26,"über 26 jährige",""))))</f>
        <v/>
      </c>
    </row>
    <row r="374" spans="1:17" ht="24" customHeight="1" x14ac:dyDescent="0.15">
      <c r="A374" s="147"/>
      <c r="B374" s="78"/>
      <c r="C374" s="146"/>
      <c r="D374" s="146"/>
      <c r="E374" s="146"/>
      <c r="F374" s="149"/>
      <c r="G374" s="150"/>
      <c r="H374" s="151"/>
      <c r="I374" s="152"/>
      <c r="J374" s="152"/>
      <c r="K374" s="152"/>
      <c r="L374" s="143"/>
      <c r="M374" s="144"/>
      <c r="N374" s="145"/>
      <c r="O374" s="145"/>
      <c r="P374" s="6"/>
      <c r="Q374" s="6"/>
    </row>
    <row r="375" spans="1:17" ht="24" customHeight="1" x14ac:dyDescent="0.15">
      <c r="A375" s="147"/>
      <c r="B375" s="148"/>
      <c r="C375" s="148"/>
      <c r="D375" s="148"/>
      <c r="E375" s="148"/>
      <c r="F375" s="149"/>
      <c r="G375" s="150"/>
      <c r="H375" s="151"/>
      <c r="I375" s="152"/>
      <c r="J375" s="152"/>
      <c r="K375" s="152"/>
      <c r="L375" s="143"/>
      <c r="M375" s="144"/>
      <c r="N375" s="145"/>
      <c r="O375" s="145"/>
      <c r="P375" s="6">
        <f>H375</f>
        <v>0</v>
      </c>
      <c r="Q375" s="6" t="str">
        <f>IF(AND(G375&gt;0,G375&lt;14),"unter 14 jährige",IF(AND(G375&gt;=14,G375&lt;18),"14 - 17 jährige",IF(AND(G375&gt;=18,G375&lt;27),"18 - 26 jährige",IF(G375&gt;26,"über 26 jährige",""))))</f>
        <v/>
      </c>
    </row>
    <row r="376" spans="1:17" ht="24" customHeight="1" x14ac:dyDescent="0.15">
      <c r="A376" s="147"/>
      <c r="B376" s="78"/>
      <c r="C376" s="146"/>
      <c r="D376" s="146"/>
      <c r="E376" s="146"/>
      <c r="F376" s="149"/>
      <c r="G376" s="150"/>
      <c r="H376" s="151"/>
      <c r="I376" s="152"/>
      <c r="J376" s="152"/>
      <c r="K376" s="152"/>
      <c r="L376" s="143"/>
      <c r="M376" s="144"/>
      <c r="N376" s="145"/>
      <c r="O376" s="145"/>
      <c r="P376" s="6"/>
      <c r="Q376" s="6"/>
    </row>
    <row r="377" spans="1:17" ht="24" customHeight="1" x14ac:dyDescent="0.15">
      <c r="A377" s="147"/>
      <c r="B377" s="148"/>
      <c r="C377" s="148"/>
      <c r="D377" s="148"/>
      <c r="E377" s="148"/>
      <c r="F377" s="149"/>
      <c r="G377" s="150"/>
      <c r="H377" s="151"/>
      <c r="I377" s="152"/>
      <c r="J377" s="152"/>
      <c r="K377" s="152"/>
      <c r="L377" s="143"/>
      <c r="M377" s="144"/>
      <c r="N377" s="145"/>
      <c r="O377" s="145"/>
      <c r="P377" s="6">
        <f>H377</f>
        <v>0</v>
      </c>
      <c r="Q377" s="6" t="str">
        <f>IF(AND(G377&gt;0,G377&lt;14),"unter 14 jährige",IF(AND(G377&gt;=14,G377&lt;18),"14 - 17 jährige",IF(AND(G377&gt;=18,G377&lt;27),"18 - 26 jährige",IF(G377&gt;26,"über 26 jährige",""))))</f>
        <v/>
      </c>
    </row>
    <row r="378" spans="1:17" ht="24" customHeight="1" x14ac:dyDescent="0.15">
      <c r="A378" s="147"/>
      <c r="B378" s="78"/>
      <c r="C378" s="146"/>
      <c r="D378" s="146"/>
      <c r="E378" s="146"/>
      <c r="F378" s="149"/>
      <c r="G378" s="150"/>
      <c r="H378" s="151"/>
      <c r="I378" s="152"/>
      <c r="J378" s="152"/>
      <c r="K378" s="152"/>
      <c r="L378" s="143"/>
      <c r="M378" s="144"/>
      <c r="N378" s="145"/>
      <c r="O378" s="145"/>
      <c r="P378" s="6"/>
      <c r="Q378" s="6"/>
    </row>
    <row r="379" spans="1:17" ht="24" customHeight="1" x14ac:dyDescent="0.15">
      <c r="A379" s="147"/>
      <c r="B379" s="148"/>
      <c r="C379" s="148"/>
      <c r="D379" s="148"/>
      <c r="E379" s="148"/>
      <c r="F379" s="149"/>
      <c r="G379" s="150"/>
      <c r="H379" s="151"/>
      <c r="I379" s="152"/>
      <c r="J379" s="152"/>
      <c r="K379" s="152"/>
      <c r="L379" s="143"/>
      <c r="M379" s="144"/>
      <c r="N379" s="145"/>
      <c r="O379" s="145"/>
      <c r="P379" s="6">
        <f>H379</f>
        <v>0</v>
      </c>
      <c r="Q379" s="6" t="str">
        <f>IF(AND(G379&gt;0,G379&lt;14),"unter 14 jährige",IF(AND(G379&gt;=14,G379&lt;18),"14 - 17 jährige",IF(AND(G379&gt;=18,G379&lt;27),"18 - 26 jährige",IF(G379&gt;26,"über 26 jährige",""))))</f>
        <v/>
      </c>
    </row>
    <row r="380" spans="1:17" ht="24" customHeight="1" x14ac:dyDescent="0.15">
      <c r="A380" s="147"/>
      <c r="B380" s="78"/>
      <c r="C380" s="146"/>
      <c r="D380" s="146"/>
      <c r="E380" s="146"/>
      <c r="F380" s="149"/>
      <c r="G380" s="150"/>
      <c r="H380" s="151"/>
      <c r="I380" s="152"/>
      <c r="J380" s="152"/>
      <c r="K380" s="152"/>
      <c r="L380" s="143"/>
      <c r="M380" s="144"/>
      <c r="N380" s="145"/>
      <c r="O380" s="145"/>
      <c r="P380" s="6"/>
      <c r="Q380" s="6"/>
    </row>
    <row r="381" spans="1:17" ht="24" customHeight="1" x14ac:dyDescent="0.15">
      <c r="A381" s="147"/>
      <c r="B381" s="148"/>
      <c r="C381" s="148"/>
      <c r="D381" s="148"/>
      <c r="E381" s="148"/>
      <c r="F381" s="149"/>
      <c r="G381" s="150"/>
      <c r="H381" s="151"/>
      <c r="I381" s="152"/>
      <c r="J381" s="152"/>
      <c r="K381" s="152"/>
      <c r="L381" s="143"/>
      <c r="M381" s="144"/>
      <c r="N381" s="145"/>
      <c r="O381" s="145"/>
      <c r="P381" s="6">
        <f>H381</f>
        <v>0</v>
      </c>
      <c r="Q381" s="6" t="str">
        <f>IF(AND(G381&gt;0,G381&lt;14),"unter 14 jährige",IF(AND(G381&gt;=14,G381&lt;18),"14 - 17 jährige",IF(AND(G381&gt;=18,G381&lt;27),"18 - 26 jährige",IF(G381&gt;26,"über 26 jährige",""))))</f>
        <v/>
      </c>
    </row>
    <row r="382" spans="1:17" ht="24" customHeight="1" x14ac:dyDescent="0.15">
      <c r="A382" s="147"/>
      <c r="B382" s="78"/>
      <c r="C382" s="146"/>
      <c r="D382" s="146"/>
      <c r="E382" s="146"/>
      <c r="F382" s="149"/>
      <c r="G382" s="150"/>
      <c r="H382" s="151"/>
      <c r="I382" s="152"/>
      <c r="J382" s="152"/>
      <c r="K382" s="152"/>
      <c r="L382" s="143"/>
      <c r="M382" s="144"/>
      <c r="N382" s="145"/>
      <c r="O382" s="145"/>
      <c r="P382" s="6"/>
      <c r="Q382" s="6"/>
    </row>
    <row r="383" spans="1:17" ht="24" customHeight="1" x14ac:dyDescent="0.15">
      <c r="A383" s="147"/>
      <c r="B383" s="148"/>
      <c r="C383" s="148"/>
      <c r="D383" s="148"/>
      <c r="E383" s="148"/>
      <c r="F383" s="149"/>
      <c r="G383" s="150"/>
      <c r="H383" s="151"/>
      <c r="I383" s="152"/>
      <c r="J383" s="152"/>
      <c r="K383" s="152"/>
      <c r="L383" s="143"/>
      <c r="M383" s="144"/>
      <c r="N383" s="145"/>
      <c r="O383" s="145"/>
      <c r="P383" s="6">
        <f>H383</f>
        <v>0</v>
      </c>
      <c r="Q383" s="6" t="str">
        <f>IF(AND(G383&gt;0,G383&lt;14),"unter 14 jährige",IF(AND(G383&gt;=14,G383&lt;18),"14 - 17 jährige",IF(AND(G383&gt;=18,G383&lt;27),"18 - 26 jährige",IF(G383&gt;26,"über 26 jährige",""))))</f>
        <v/>
      </c>
    </row>
    <row r="384" spans="1:17" ht="24" customHeight="1" x14ac:dyDescent="0.15">
      <c r="A384" s="147"/>
      <c r="B384" s="78"/>
      <c r="C384" s="146"/>
      <c r="D384" s="146"/>
      <c r="E384" s="146"/>
      <c r="F384" s="149"/>
      <c r="G384" s="150"/>
      <c r="H384" s="151"/>
      <c r="I384" s="152"/>
      <c r="J384" s="152"/>
      <c r="K384" s="152"/>
      <c r="L384" s="143"/>
      <c r="M384" s="144"/>
      <c r="N384" s="145"/>
      <c r="O384" s="145"/>
      <c r="P384" s="6"/>
      <c r="Q384" s="6"/>
    </row>
    <row r="385" spans="1:17" ht="24" customHeight="1" x14ac:dyDescent="0.15">
      <c r="A385" s="147"/>
      <c r="B385" s="148"/>
      <c r="C385" s="148"/>
      <c r="D385" s="148"/>
      <c r="E385" s="148"/>
      <c r="F385" s="149"/>
      <c r="G385" s="150"/>
      <c r="H385" s="151"/>
      <c r="I385" s="152"/>
      <c r="J385" s="152"/>
      <c r="K385" s="152"/>
      <c r="L385" s="143"/>
      <c r="M385" s="144"/>
      <c r="N385" s="145"/>
      <c r="O385" s="145"/>
      <c r="P385" s="6">
        <f>H385</f>
        <v>0</v>
      </c>
      <c r="Q385" s="6" t="str">
        <f>IF(AND(G385&gt;0,G385&lt;14),"unter 14 jährige",IF(AND(G385&gt;=14,G385&lt;18),"14 - 17 jährige",IF(AND(G385&gt;=18,G385&lt;27),"18 - 26 jährige",IF(G385&gt;26,"über 26 jährige",""))))</f>
        <v/>
      </c>
    </row>
    <row r="386" spans="1:17" ht="24" customHeight="1" x14ac:dyDescent="0.15">
      <c r="A386" s="147"/>
      <c r="B386" s="78"/>
      <c r="C386" s="146"/>
      <c r="D386" s="146"/>
      <c r="E386" s="146"/>
      <c r="F386" s="149"/>
      <c r="G386" s="150"/>
      <c r="H386" s="151"/>
      <c r="I386" s="152"/>
      <c r="J386" s="152"/>
      <c r="K386" s="152"/>
      <c r="L386" s="143"/>
      <c r="M386" s="144"/>
      <c r="N386" s="145"/>
      <c r="O386" s="145"/>
      <c r="P386" s="6"/>
      <c r="Q386" s="6"/>
    </row>
    <row r="387" spans="1:17" ht="24" customHeight="1" x14ac:dyDescent="0.15">
      <c r="A387" s="147"/>
      <c r="B387" s="148"/>
      <c r="C387" s="148"/>
      <c r="D387" s="148"/>
      <c r="E387" s="148"/>
      <c r="F387" s="149"/>
      <c r="G387" s="150"/>
      <c r="H387" s="151"/>
      <c r="I387" s="152"/>
      <c r="J387" s="152"/>
      <c r="K387" s="152"/>
      <c r="L387" s="143"/>
      <c r="M387" s="144"/>
      <c r="N387" s="145"/>
      <c r="O387" s="145"/>
      <c r="P387" s="6">
        <f>H387</f>
        <v>0</v>
      </c>
      <c r="Q387" s="6" t="str">
        <f>IF(AND(G387&gt;0,G387&lt;14),"unter 14 jährige",IF(AND(G387&gt;=14,G387&lt;18),"14 - 17 jährige",IF(AND(G387&gt;=18,G387&lt;27),"18 - 26 jährige",IF(G387&gt;26,"über 26 jährige",""))))</f>
        <v/>
      </c>
    </row>
    <row r="388" spans="1:17" ht="24" customHeight="1" x14ac:dyDescent="0.15">
      <c r="A388" s="147"/>
      <c r="B388" s="78"/>
      <c r="C388" s="146"/>
      <c r="D388" s="146"/>
      <c r="E388" s="146"/>
      <c r="F388" s="149"/>
      <c r="G388" s="150"/>
      <c r="H388" s="151"/>
      <c r="I388" s="152"/>
      <c r="J388" s="152"/>
      <c r="K388" s="152"/>
      <c r="L388" s="143"/>
      <c r="M388" s="144"/>
      <c r="N388" s="145"/>
      <c r="O388" s="145"/>
      <c r="P388" s="6"/>
      <c r="Q388" s="6"/>
    </row>
    <row r="389" spans="1:17" ht="24" customHeight="1" x14ac:dyDescent="0.15">
      <c r="A389" s="147"/>
      <c r="B389" s="148"/>
      <c r="C389" s="148"/>
      <c r="D389" s="148"/>
      <c r="E389" s="148"/>
      <c r="F389" s="149"/>
      <c r="G389" s="150"/>
      <c r="H389" s="151"/>
      <c r="I389" s="152"/>
      <c r="J389" s="152"/>
      <c r="K389" s="152"/>
      <c r="L389" s="143"/>
      <c r="M389" s="144"/>
      <c r="N389" s="145"/>
      <c r="O389" s="145"/>
      <c r="P389" s="6">
        <f>H389</f>
        <v>0</v>
      </c>
      <c r="Q389" s="6" t="str">
        <f>IF(AND(G389&gt;0,G389&lt;14),"unter 14 jährige",IF(AND(G389&gt;=14,G389&lt;18),"14 - 17 jährige",IF(AND(G389&gt;=18,G389&lt;27),"18 - 26 jährige",IF(G389&gt;26,"über 26 jährige",""))))</f>
        <v/>
      </c>
    </row>
    <row r="390" spans="1:17" ht="24" customHeight="1" x14ac:dyDescent="0.15">
      <c r="A390" s="147"/>
      <c r="B390" s="78"/>
      <c r="C390" s="146"/>
      <c r="D390" s="146"/>
      <c r="E390" s="146"/>
      <c r="F390" s="149"/>
      <c r="G390" s="150"/>
      <c r="H390" s="151"/>
      <c r="I390" s="152"/>
      <c r="J390" s="152"/>
      <c r="K390" s="152"/>
      <c r="L390" s="143"/>
      <c r="M390" s="144"/>
      <c r="N390" s="145"/>
      <c r="O390" s="145"/>
      <c r="P390" s="6"/>
      <c r="Q390" s="6"/>
    </row>
    <row r="391" spans="1:17" ht="24" customHeight="1" x14ac:dyDescent="0.15">
      <c r="A391" s="147"/>
      <c r="B391" s="148"/>
      <c r="C391" s="148"/>
      <c r="D391" s="148"/>
      <c r="E391" s="148"/>
      <c r="F391" s="149"/>
      <c r="G391" s="150"/>
      <c r="H391" s="151"/>
      <c r="I391" s="152"/>
      <c r="J391" s="152"/>
      <c r="K391" s="152"/>
      <c r="L391" s="143"/>
      <c r="M391" s="144"/>
      <c r="N391" s="145"/>
      <c r="O391" s="145"/>
      <c r="P391" s="6">
        <f>H391</f>
        <v>0</v>
      </c>
      <c r="Q391" s="6" t="str">
        <f>IF(AND(G391&gt;0,G391&lt;14),"unter 14 jährige",IF(AND(G391&gt;=14,G391&lt;18),"14 - 17 jährige",IF(AND(G391&gt;=18,G391&lt;27),"18 - 26 jährige",IF(G391&gt;26,"über 26 jährige",""))))</f>
        <v/>
      </c>
    </row>
    <row r="392" spans="1:17" ht="24" customHeight="1" x14ac:dyDescent="0.15">
      <c r="A392" s="147"/>
      <c r="B392" s="78"/>
      <c r="C392" s="146"/>
      <c r="D392" s="146"/>
      <c r="E392" s="146"/>
      <c r="F392" s="149"/>
      <c r="G392" s="150"/>
      <c r="H392" s="151"/>
      <c r="I392" s="152"/>
      <c r="J392" s="152"/>
      <c r="K392" s="152"/>
      <c r="L392" s="143"/>
      <c r="M392" s="144"/>
      <c r="N392" s="145"/>
      <c r="O392" s="145"/>
      <c r="P392" s="6"/>
      <c r="Q392" s="6"/>
    </row>
    <row r="393" spans="1:17" ht="24" customHeight="1" x14ac:dyDescent="0.15">
      <c r="A393" s="147"/>
      <c r="B393" s="148"/>
      <c r="C393" s="148"/>
      <c r="D393" s="148"/>
      <c r="E393" s="148"/>
      <c r="F393" s="149"/>
      <c r="G393" s="150"/>
      <c r="H393" s="151"/>
      <c r="I393" s="152"/>
      <c r="J393" s="152"/>
      <c r="K393" s="152"/>
      <c r="L393" s="143"/>
      <c r="M393" s="144"/>
      <c r="N393" s="145"/>
      <c r="O393" s="145"/>
      <c r="P393" s="6">
        <f>H393</f>
        <v>0</v>
      </c>
      <c r="Q393" s="6" t="str">
        <f>IF(AND(G393&gt;0,G393&lt;14),"unter 14 jährige",IF(AND(G393&gt;=14,G393&lt;18),"14 - 17 jährige",IF(AND(G393&gt;=18,G393&lt;27),"18 - 26 jährige",IF(G393&gt;26,"über 26 jährige",""))))</f>
        <v/>
      </c>
    </row>
    <row r="394" spans="1:17" ht="24" customHeight="1" x14ac:dyDescent="0.15">
      <c r="A394" s="147"/>
      <c r="B394" s="78"/>
      <c r="C394" s="146"/>
      <c r="D394" s="146"/>
      <c r="E394" s="146"/>
      <c r="F394" s="149"/>
      <c r="G394" s="150"/>
      <c r="H394" s="151"/>
      <c r="I394" s="152"/>
      <c r="J394" s="152"/>
      <c r="K394" s="152"/>
      <c r="L394" s="143"/>
      <c r="M394" s="144"/>
      <c r="N394" s="145"/>
      <c r="O394" s="145"/>
      <c r="P394" s="6"/>
      <c r="Q394" s="6"/>
    </row>
    <row r="395" spans="1:17" ht="24" customHeight="1" x14ac:dyDescent="0.15">
      <c r="A395" s="147"/>
      <c r="B395" s="148"/>
      <c r="C395" s="148"/>
      <c r="D395" s="148"/>
      <c r="E395" s="148"/>
      <c r="F395" s="149"/>
      <c r="G395" s="150"/>
      <c r="H395" s="151"/>
      <c r="I395" s="152"/>
      <c r="J395" s="152"/>
      <c r="K395" s="152"/>
      <c r="L395" s="143"/>
      <c r="M395" s="144"/>
      <c r="N395" s="145"/>
      <c r="O395" s="145"/>
      <c r="P395" s="6">
        <f>H395</f>
        <v>0</v>
      </c>
      <c r="Q395" s="6" t="str">
        <f>IF(AND(G395&gt;0,G395&lt;14),"unter 14 jährige",IF(AND(G395&gt;=14,G395&lt;18),"14 - 17 jährige",IF(AND(G395&gt;=18,G395&lt;27),"18 - 26 jährige",IF(G395&gt;26,"über 26 jährige",""))))</f>
        <v/>
      </c>
    </row>
    <row r="396" spans="1:17" ht="24" customHeight="1" x14ac:dyDescent="0.15">
      <c r="A396" s="147"/>
      <c r="B396" s="78"/>
      <c r="C396" s="146"/>
      <c r="D396" s="146"/>
      <c r="E396" s="146"/>
      <c r="F396" s="149"/>
      <c r="G396" s="150"/>
      <c r="H396" s="151"/>
      <c r="I396" s="152"/>
      <c r="J396" s="152"/>
      <c r="K396" s="152"/>
      <c r="L396" s="143"/>
      <c r="M396" s="144"/>
      <c r="N396" s="145"/>
      <c r="O396" s="145"/>
      <c r="P396" s="6"/>
      <c r="Q396" s="6"/>
    </row>
    <row r="397" spans="1:17" ht="24" customHeight="1" x14ac:dyDescent="0.15">
      <c r="A397" s="147"/>
      <c r="B397" s="148"/>
      <c r="C397" s="148"/>
      <c r="D397" s="148"/>
      <c r="E397" s="148"/>
      <c r="F397" s="149"/>
      <c r="G397" s="150"/>
      <c r="H397" s="151"/>
      <c r="I397" s="152"/>
      <c r="J397" s="152"/>
      <c r="K397" s="152"/>
      <c r="L397" s="143"/>
      <c r="M397" s="144"/>
      <c r="N397" s="145"/>
      <c r="O397" s="145"/>
      <c r="P397" s="6">
        <f>H397</f>
        <v>0</v>
      </c>
      <c r="Q397" s="6" t="str">
        <f>IF(AND(G397&gt;0,G397&lt;14),"unter 14 jährige",IF(AND(G397&gt;=14,G397&lt;18),"14 - 17 jährige",IF(AND(G397&gt;=18,G397&lt;27),"18 - 26 jährige",IF(G397&gt;26,"über 26 jährige",""))))</f>
        <v/>
      </c>
    </row>
    <row r="398" spans="1:17" ht="24" customHeight="1" x14ac:dyDescent="0.15">
      <c r="A398" s="147"/>
      <c r="B398" s="78"/>
      <c r="C398" s="146"/>
      <c r="D398" s="146"/>
      <c r="E398" s="146"/>
      <c r="F398" s="149"/>
      <c r="G398" s="150"/>
      <c r="H398" s="151"/>
      <c r="I398" s="152"/>
      <c r="J398" s="152"/>
      <c r="K398" s="152"/>
      <c r="L398" s="143"/>
      <c r="M398" s="144"/>
      <c r="N398" s="145"/>
      <c r="O398" s="145"/>
      <c r="P398" s="6"/>
      <c r="Q398" s="6"/>
    </row>
    <row r="399" spans="1:17" ht="24" customHeight="1" x14ac:dyDescent="0.15">
      <c r="A399" s="147"/>
      <c r="B399" s="148"/>
      <c r="C399" s="148"/>
      <c r="D399" s="148"/>
      <c r="E399" s="148"/>
      <c r="F399" s="149"/>
      <c r="G399" s="150"/>
      <c r="H399" s="151"/>
      <c r="I399" s="152"/>
      <c r="J399" s="152"/>
      <c r="K399" s="152"/>
      <c r="L399" s="143"/>
      <c r="M399" s="144"/>
      <c r="N399" s="145"/>
      <c r="O399" s="145"/>
      <c r="P399" s="6">
        <f>H399</f>
        <v>0</v>
      </c>
      <c r="Q399" s="6" t="str">
        <f>IF(AND(G399&gt;0,G399&lt;14),"unter 14 jährige",IF(AND(G399&gt;=14,G399&lt;18),"14 - 17 jährige",IF(AND(G399&gt;=18,G399&lt;27),"18 - 26 jährige",IF(G399&gt;26,"über 26 jährige",""))))</f>
        <v/>
      </c>
    </row>
    <row r="400" spans="1:17" ht="24" customHeight="1" x14ac:dyDescent="0.15">
      <c r="A400" s="147"/>
      <c r="B400" s="78"/>
      <c r="C400" s="146"/>
      <c r="D400" s="146"/>
      <c r="E400" s="146"/>
      <c r="F400" s="149"/>
      <c r="G400" s="150"/>
      <c r="H400" s="151"/>
      <c r="I400" s="152"/>
      <c r="J400" s="152"/>
      <c r="K400" s="152"/>
      <c r="L400" s="143"/>
      <c r="M400" s="144"/>
      <c r="N400" s="145"/>
      <c r="O400" s="145"/>
      <c r="P400" s="6"/>
      <c r="Q400" s="6"/>
    </row>
    <row r="401" spans="1:17" ht="24" customHeight="1" x14ac:dyDescent="0.15">
      <c r="A401" s="147"/>
      <c r="B401" s="148"/>
      <c r="C401" s="148"/>
      <c r="D401" s="148"/>
      <c r="E401" s="148"/>
      <c r="F401" s="149"/>
      <c r="G401" s="150"/>
      <c r="H401" s="151"/>
      <c r="I401" s="152"/>
      <c r="J401" s="152"/>
      <c r="K401" s="152"/>
      <c r="L401" s="143"/>
      <c r="M401" s="144"/>
      <c r="N401" s="145"/>
      <c r="O401" s="145"/>
      <c r="P401" s="6">
        <f>H401</f>
        <v>0</v>
      </c>
      <c r="Q401" s="6" t="str">
        <f>IF(AND(G401&gt;0,G401&lt;14),"unter 14 jährige",IF(AND(G401&gt;=14,G401&lt;18),"14 - 17 jährige",IF(AND(G401&gt;=18,G401&lt;27),"18 - 26 jährige",IF(G401&gt;26,"über 26 jährige",""))))</f>
        <v/>
      </c>
    </row>
    <row r="402" spans="1:17" ht="24" customHeight="1" x14ac:dyDescent="0.15">
      <c r="A402" s="147"/>
      <c r="B402" s="78"/>
      <c r="C402" s="146"/>
      <c r="D402" s="146"/>
      <c r="E402" s="146"/>
      <c r="F402" s="149"/>
      <c r="G402" s="150"/>
      <c r="H402" s="151"/>
      <c r="I402" s="152"/>
      <c r="J402" s="152"/>
      <c r="K402" s="152"/>
      <c r="L402" s="143"/>
      <c r="M402" s="144"/>
      <c r="N402" s="145"/>
      <c r="O402" s="145"/>
      <c r="P402" s="6"/>
      <c r="Q402" s="6"/>
    </row>
    <row r="403" spans="1:17" ht="24" customHeight="1" x14ac:dyDescent="0.15">
      <c r="A403" s="147"/>
      <c r="B403" s="148"/>
      <c r="C403" s="148"/>
      <c r="D403" s="148"/>
      <c r="E403" s="148"/>
      <c r="F403" s="149"/>
      <c r="G403" s="150"/>
      <c r="H403" s="151"/>
      <c r="I403" s="152"/>
      <c r="J403" s="152"/>
      <c r="K403" s="152"/>
      <c r="L403" s="143"/>
      <c r="M403" s="144"/>
      <c r="N403" s="145"/>
      <c r="O403" s="145"/>
      <c r="P403" s="6">
        <f>H403</f>
        <v>0</v>
      </c>
      <c r="Q403" s="6" t="str">
        <f>IF(AND(G403&gt;0,G403&lt;14),"unter 14 jährige",IF(AND(G403&gt;=14,G403&lt;18),"14 - 17 jährige",IF(AND(G403&gt;=18,G403&lt;27),"18 - 26 jährige",IF(G403&gt;26,"über 26 jährige",""))))</f>
        <v/>
      </c>
    </row>
    <row r="404" spans="1:17" ht="24" customHeight="1" x14ac:dyDescent="0.15">
      <c r="A404" s="147"/>
      <c r="B404" s="78"/>
      <c r="C404" s="146"/>
      <c r="D404" s="146"/>
      <c r="E404" s="146"/>
      <c r="F404" s="149"/>
      <c r="G404" s="150"/>
      <c r="H404" s="151"/>
      <c r="I404" s="152"/>
      <c r="J404" s="152"/>
      <c r="K404" s="152"/>
      <c r="L404" s="143"/>
      <c r="M404" s="144"/>
      <c r="N404" s="145"/>
      <c r="O404" s="145"/>
      <c r="P404" s="6"/>
      <c r="Q404" s="6"/>
    </row>
    <row r="405" spans="1:17" ht="24" customHeight="1" x14ac:dyDescent="0.15">
      <c r="A405" s="147"/>
      <c r="B405" s="148"/>
      <c r="C405" s="148"/>
      <c r="D405" s="148"/>
      <c r="E405" s="148"/>
      <c r="F405" s="149"/>
      <c r="G405" s="150"/>
      <c r="H405" s="151"/>
      <c r="I405" s="152"/>
      <c r="J405" s="152"/>
      <c r="K405" s="152"/>
      <c r="L405" s="143"/>
      <c r="M405" s="144"/>
      <c r="N405" s="145"/>
      <c r="O405" s="145"/>
      <c r="P405" s="6">
        <f>H405</f>
        <v>0</v>
      </c>
      <c r="Q405" s="6" t="str">
        <f>IF(AND(G405&gt;0,G405&lt;14),"unter 14 jährige",IF(AND(G405&gt;=14,G405&lt;18),"14 - 17 jährige",IF(AND(G405&gt;=18,G405&lt;27),"18 - 26 jährige",IF(G405&gt;26,"über 26 jährige",""))))</f>
        <v/>
      </c>
    </row>
    <row r="406" spans="1:17" ht="24" customHeight="1" x14ac:dyDescent="0.15">
      <c r="A406" s="147"/>
      <c r="B406" s="78"/>
      <c r="C406" s="146"/>
      <c r="D406" s="146"/>
      <c r="E406" s="146"/>
      <c r="F406" s="149"/>
      <c r="G406" s="150"/>
      <c r="H406" s="151"/>
      <c r="I406" s="152"/>
      <c r="J406" s="152"/>
      <c r="K406" s="152"/>
      <c r="L406" s="143"/>
      <c r="M406" s="144"/>
      <c r="N406" s="145"/>
      <c r="O406" s="145"/>
      <c r="P406" s="6"/>
      <c r="Q406" s="6"/>
    </row>
    <row r="407" spans="1:17" ht="24" customHeight="1" x14ac:dyDescent="0.15">
      <c r="A407" s="147"/>
      <c r="B407" s="148"/>
      <c r="C407" s="148"/>
      <c r="D407" s="148"/>
      <c r="E407" s="148"/>
      <c r="F407" s="149"/>
      <c r="G407" s="150"/>
      <c r="H407" s="151"/>
      <c r="I407" s="152"/>
      <c r="J407" s="152"/>
      <c r="K407" s="152"/>
      <c r="L407" s="143"/>
      <c r="M407" s="144"/>
      <c r="N407" s="145"/>
      <c r="O407" s="145"/>
      <c r="P407" s="6">
        <f>H407</f>
        <v>0</v>
      </c>
      <c r="Q407" s="6" t="str">
        <f>IF(AND(G407&gt;0,G407&lt;14),"unter 14 jährige",IF(AND(G407&gt;=14,G407&lt;18),"14 - 17 jährige",IF(AND(G407&gt;=18,G407&lt;27),"18 - 26 jährige",IF(G407&gt;26,"über 26 jährige",""))))</f>
        <v/>
      </c>
    </row>
    <row r="408" spans="1:17" ht="24" customHeight="1" x14ac:dyDescent="0.15">
      <c r="A408" s="147"/>
      <c r="B408" s="78"/>
      <c r="C408" s="146"/>
      <c r="D408" s="146"/>
      <c r="E408" s="146"/>
      <c r="F408" s="149"/>
      <c r="G408" s="150"/>
      <c r="H408" s="151"/>
      <c r="I408" s="152"/>
      <c r="J408" s="152"/>
      <c r="K408" s="152"/>
      <c r="L408" s="143"/>
      <c r="M408" s="144"/>
      <c r="N408" s="145"/>
      <c r="O408" s="145"/>
      <c r="P408" s="6"/>
      <c r="Q408" s="6"/>
    </row>
    <row r="409" spans="1:17" ht="24" customHeight="1" x14ac:dyDescent="0.15">
      <c r="A409" s="147"/>
      <c r="B409" s="148"/>
      <c r="C409" s="148"/>
      <c r="D409" s="148"/>
      <c r="E409" s="148"/>
      <c r="F409" s="149"/>
      <c r="G409" s="150"/>
      <c r="H409" s="151"/>
      <c r="I409" s="152"/>
      <c r="J409" s="152"/>
      <c r="K409" s="152"/>
      <c r="L409" s="143"/>
      <c r="M409" s="144"/>
      <c r="N409" s="145"/>
      <c r="O409" s="145"/>
      <c r="P409" s="6">
        <f>H409</f>
        <v>0</v>
      </c>
      <c r="Q409" s="6" t="str">
        <f>IF(AND(G409&gt;0,G409&lt;14),"unter 14 jährige",IF(AND(G409&gt;=14,G409&lt;18),"14 - 17 jährige",IF(AND(G409&gt;=18,G409&lt;27),"18 - 26 jährige",IF(G409&gt;26,"über 26 jährige",""))))</f>
        <v/>
      </c>
    </row>
    <row r="410" spans="1:17" ht="24" customHeight="1" x14ac:dyDescent="0.15">
      <c r="A410" s="147"/>
      <c r="B410" s="78"/>
      <c r="C410" s="146"/>
      <c r="D410" s="146"/>
      <c r="E410" s="146"/>
      <c r="F410" s="149"/>
      <c r="G410" s="150"/>
      <c r="H410" s="151"/>
      <c r="I410" s="152"/>
      <c r="J410" s="152"/>
      <c r="K410" s="152"/>
      <c r="L410" s="143"/>
      <c r="M410" s="144"/>
      <c r="N410" s="145"/>
      <c r="O410" s="145"/>
      <c r="P410" s="6"/>
      <c r="Q410" s="6"/>
    </row>
    <row r="411" spans="1:17" ht="24" customHeight="1" x14ac:dyDescent="0.15">
      <c r="A411" s="147"/>
      <c r="B411" s="148"/>
      <c r="C411" s="148"/>
      <c r="D411" s="148"/>
      <c r="E411" s="148"/>
      <c r="F411" s="149"/>
      <c r="G411" s="150"/>
      <c r="H411" s="151"/>
      <c r="I411" s="152"/>
      <c r="J411" s="152"/>
      <c r="K411" s="152"/>
      <c r="L411" s="143"/>
      <c r="M411" s="144"/>
      <c r="N411" s="145"/>
      <c r="O411" s="145"/>
      <c r="P411" s="6">
        <f>H411</f>
        <v>0</v>
      </c>
      <c r="Q411" s="6" t="str">
        <f>IF(AND(G411&gt;0,G411&lt;14),"unter 14 jährige",IF(AND(G411&gt;=14,G411&lt;18),"14 - 17 jährige",IF(AND(G411&gt;=18,G411&lt;27),"18 - 26 jährige",IF(G411&gt;26,"über 26 jährige",""))))</f>
        <v/>
      </c>
    </row>
    <row r="412" spans="1:17" ht="24" customHeight="1" x14ac:dyDescent="0.15">
      <c r="A412" s="147"/>
      <c r="B412" s="78"/>
      <c r="C412" s="146"/>
      <c r="D412" s="146"/>
      <c r="E412" s="146"/>
      <c r="F412" s="149"/>
      <c r="G412" s="150"/>
      <c r="H412" s="151"/>
      <c r="I412" s="152"/>
      <c r="J412" s="152"/>
      <c r="K412" s="152"/>
      <c r="L412" s="143"/>
      <c r="M412" s="144"/>
      <c r="N412" s="145"/>
      <c r="O412" s="145"/>
      <c r="P412" s="6"/>
      <c r="Q412" s="6"/>
    </row>
    <row r="413" spans="1:17" ht="24" customHeight="1" x14ac:dyDescent="0.15">
      <c r="A413" s="147"/>
      <c r="B413" s="148"/>
      <c r="C413" s="148"/>
      <c r="D413" s="148"/>
      <c r="E413" s="148"/>
      <c r="F413" s="149"/>
      <c r="G413" s="150"/>
      <c r="H413" s="151"/>
      <c r="I413" s="152"/>
      <c r="J413" s="152"/>
      <c r="K413" s="152"/>
      <c r="L413" s="143"/>
      <c r="M413" s="144"/>
      <c r="N413" s="145"/>
      <c r="O413" s="145"/>
      <c r="P413" s="6">
        <f>H413</f>
        <v>0</v>
      </c>
      <c r="Q413" s="6" t="str">
        <f>IF(AND(G413&gt;0,G413&lt;14),"unter 14 jährige",IF(AND(G413&gt;=14,G413&lt;18),"14 - 17 jährige",IF(AND(G413&gt;=18,G413&lt;27),"18 - 26 jährige",IF(G413&gt;26,"über 26 jährige",""))))</f>
        <v/>
      </c>
    </row>
    <row r="414" spans="1:17" ht="24" customHeight="1" x14ac:dyDescent="0.15">
      <c r="A414" s="147"/>
      <c r="B414" s="78"/>
      <c r="C414" s="146"/>
      <c r="D414" s="146"/>
      <c r="E414" s="146"/>
      <c r="F414" s="149"/>
      <c r="G414" s="150"/>
      <c r="H414" s="151"/>
      <c r="I414" s="152"/>
      <c r="J414" s="152"/>
      <c r="K414" s="152"/>
      <c r="L414" s="143"/>
      <c r="M414" s="144"/>
      <c r="N414" s="145"/>
      <c r="O414" s="145"/>
      <c r="P414" s="6"/>
      <c r="Q414" s="6"/>
    </row>
    <row r="415" spans="1:17" ht="24" customHeight="1" x14ac:dyDescent="0.15">
      <c r="A415" s="147"/>
      <c r="B415" s="148"/>
      <c r="C415" s="148"/>
      <c r="D415" s="148"/>
      <c r="E415" s="148"/>
      <c r="F415" s="149"/>
      <c r="G415" s="150"/>
      <c r="H415" s="151"/>
      <c r="I415" s="152"/>
      <c r="J415" s="152"/>
      <c r="K415" s="152"/>
      <c r="L415" s="143"/>
      <c r="M415" s="144"/>
      <c r="N415" s="145"/>
      <c r="O415" s="145"/>
      <c r="P415" s="6">
        <f>H415</f>
        <v>0</v>
      </c>
      <c r="Q415" s="6" t="str">
        <f>IF(AND(G415&gt;0,G415&lt;14),"unter 14 jährige",IF(AND(G415&gt;=14,G415&lt;18),"14 - 17 jährige",IF(AND(G415&gt;=18,G415&lt;27),"18 - 26 jährige",IF(G415&gt;26,"über 26 jährige",""))))</f>
        <v/>
      </c>
    </row>
    <row r="416" spans="1:17" ht="24" customHeight="1" x14ac:dyDescent="0.15">
      <c r="A416" s="147"/>
      <c r="B416" s="78"/>
      <c r="C416" s="146"/>
      <c r="D416" s="146"/>
      <c r="E416" s="146"/>
      <c r="F416" s="149"/>
      <c r="G416" s="150"/>
      <c r="H416" s="151"/>
      <c r="I416" s="152"/>
      <c r="J416" s="152"/>
      <c r="K416" s="152"/>
      <c r="L416" s="143"/>
      <c r="M416" s="144"/>
      <c r="N416" s="145"/>
      <c r="O416" s="145"/>
      <c r="P416" s="6"/>
      <c r="Q416" s="6"/>
    </row>
    <row r="417" spans="1:17" ht="24" customHeight="1" x14ac:dyDescent="0.15">
      <c r="A417" s="147"/>
      <c r="B417" s="148"/>
      <c r="C417" s="148"/>
      <c r="D417" s="148"/>
      <c r="E417" s="148"/>
      <c r="F417" s="149"/>
      <c r="G417" s="150"/>
      <c r="H417" s="151"/>
      <c r="I417" s="152"/>
      <c r="J417" s="152"/>
      <c r="K417" s="152"/>
      <c r="L417" s="143"/>
      <c r="M417" s="144"/>
      <c r="N417" s="145"/>
      <c r="O417" s="145"/>
      <c r="P417" s="6">
        <f>H417</f>
        <v>0</v>
      </c>
      <c r="Q417" s="6" t="str">
        <f>IF(AND(G417&gt;0,G417&lt;14),"unter 14 jährige",IF(AND(G417&gt;=14,G417&lt;18),"14 - 17 jährige",IF(AND(G417&gt;=18,G417&lt;27),"18 - 26 jährige",IF(G417&gt;26,"über 26 jährige",""))))</f>
        <v/>
      </c>
    </row>
    <row r="418" spans="1:17" ht="24" customHeight="1" x14ac:dyDescent="0.15">
      <c r="A418" s="147"/>
      <c r="B418" s="78"/>
      <c r="C418" s="146"/>
      <c r="D418" s="146"/>
      <c r="E418" s="146"/>
      <c r="F418" s="149"/>
      <c r="G418" s="150"/>
      <c r="H418" s="151"/>
      <c r="I418" s="152"/>
      <c r="J418" s="152"/>
      <c r="K418" s="152"/>
      <c r="L418" s="143"/>
      <c r="M418" s="144"/>
      <c r="N418" s="145"/>
      <c r="O418" s="145"/>
      <c r="P418" s="6"/>
      <c r="Q418" s="6"/>
    </row>
    <row r="419" spans="1:17" ht="24" customHeight="1" x14ac:dyDescent="0.15">
      <c r="A419" s="147"/>
      <c r="B419" s="148"/>
      <c r="C419" s="148"/>
      <c r="D419" s="148"/>
      <c r="E419" s="148"/>
      <c r="F419" s="149"/>
      <c r="G419" s="150"/>
      <c r="H419" s="151"/>
      <c r="I419" s="152"/>
      <c r="J419" s="152"/>
      <c r="K419" s="152"/>
      <c r="L419" s="143"/>
      <c r="M419" s="144"/>
      <c r="N419" s="145"/>
      <c r="O419" s="145"/>
      <c r="P419" s="6">
        <f>H419</f>
        <v>0</v>
      </c>
      <c r="Q419" s="6" t="str">
        <f>IF(AND(G419&gt;0,G419&lt;14),"unter 14 jährige",IF(AND(G419&gt;=14,G419&lt;18),"14 - 17 jährige",IF(AND(G419&gt;=18,G419&lt;27),"18 - 26 jährige",IF(G419&gt;26,"über 26 jährige",""))))</f>
        <v/>
      </c>
    </row>
    <row r="420" spans="1:17" ht="24" customHeight="1" x14ac:dyDescent="0.15">
      <c r="A420" s="147"/>
      <c r="B420" s="78"/>
      <c r="C420" s="146"/>
      <c r="D420" s="146"/>
      <c r="E420" s="146"/>
      <c r="F420" s="149"/>
      <c r="G420" s="150"/>
      <c r="H420" s="151"/>
      <c r="I420" s="152"/>
      <c r="J420" s="152"/>
      <c r="K420" s="152"/>
      <c r="L420" s="143"/>
      <c r="M420" s="144"/>
      <c r="N420" s="145"/>
      <c r="O420" s="145"/>
      <c r="P420" s="6"/>
      <c r="Q420" s="6"/>
    </row>
    <row r="421" spans="1:17" ht="24" customHeight="1" x14ac:dyDescent="0.15">
      <c r="A421" s="147"/>
      <c r="B421" s="148"/>
      <c r="C421" s="148"/>
      <c r="D421" s="148"/>
      <c r="E421" s="148"/>
      <c r="F421" s="149"/>
      <c r="G421" s="150"/>
      <c r="H421" s="151"/>
      <c r="I421" s="152"/>
      <c r="J421" s="152"/>
      <c r="K421" s="152"/>
      <c r="L421" s="143"/>
      <c r="M421" s="144"/>
      <c r="N421" s="145"/>
      <c r="O421" s="145"/>
      <c r="P421" s="6">
        <f>H421</f>
        <v>0</v>
      </c>
      <c r="Q421" s="6" t="str">
        <f>IF(AND(G421&gt;0,G421&lt;14),"unter 14 jährige",IF(AND(G421&gt;=14,G421&lt;18),"14 - 17 jährige",IF(AND(G421&gt;=18,G421&lt;27),"18 - 26 jährige",IF(G421&gt;26,"über 26 jährige",""))))</f>
        <v/>
      </c>
    </row>
    <row r="422" spans="1:17" ht="24" customHeight="1" x14ac:dyDescent="0.15">
      <c r="A422" s="147"/>
      <c r="B422" s="78"/>
      <c r="C422" s="146"/>
      <c r="D422" s="146"/>
      <c r="E422" s="146"/>
      <c r="F422" s="149"/>
      <c r="G422" s="150"/>
      <c r="H422" s="151"/>
      <c r="I422" s="152"/>
      <c r="J422" s="152"/>
      <c r="K422" s="152"/>
      <c r="L422" s="143"/>
      <c r="M422" s="144"/>
      <c r="N422" s="145"/>
      <c r="O422" s="145"/>
      <c r="P422" s="6"/>
      <c r="Q422" s="6"/>
    </row>
    <row r="423" spans="1:17" ht="24" customHeight="1" x14ac:dyDescent="0.15">
      <c r="A423" s="147"/>
      <c r="B423" s="148"/>
      <c r="C423" s="148"/>
      <c r="D423" s="148"/>
      <c r="E423" s="148"/>
      <c r="F423" s="149"/>
      <c r="G423" s="150"/>
      <c r="H423" s="151"/>
      <c r="I423" s="152"/>
      <c r="J423" s="152"/>
      <c r="K423" s="152"/>
      <c r="L423" s="143"/>
      <c r="M423" s="144"/>
      <c r="N423" s="145"/>
      <c r="O423" s="145"/>
      <c r="P423" s="6">
        <f>H423</f>
        <v>0</v>
      </c>
      <c r="Q423" s="6" t="str">
        <f>IF(AND(G423&gt;0,G423&lt;14),"unter 14 jährige",IF(AND(G423&gt;=14,G423&lt;18),"14 - 17 jährige",IF(AND(G423&gt;=18,G423&lt;27),"18 - 26 jährige",IF(G423&gt;26,"über 26 jährige",""))))</f>
        <v/>
      </c>
    </row>
    <row r="424" spans="1:17" ht="24" customHeight="1" x14ac:dyDescent="0.15">
      <c r="A424" s="147"/>
      <c r="B424" s="78"/>
      <c r="C424" s="146"/>
      <c r="D424" s="146"/>
      <c r="E424" s="146"/>
      <c r="F424" s="149"/>
      <c r="G424" s="150"/>
      <c r="H424" s="151"/>
      <c r="I424" s="152"/>
      <c r="J424" s="152"/>
      <c r="K424" s="152"/>
      <c r="L424" s="143"/>
      <c r="M424" s="144"/>
      <c r="N424" s="145"/>
      <c r="O424" s="145"/>
      <c r="P424" s="6"/>
      <c r="Q424" s="6"/>
    </row>
    <row r="425" spans="1:17" ht="24" customHeight="1" x14ac:dyDescent="0.15">
      <c r="A425" s="147"/>
      <c r="B425" s="148"/>
      <c r="C425" s="148"/>
      <c r="D425" s="148"/>
      <c r="E425" s="148"/>
      <c r="F425" s="149"/>
      <c r="G425" s="150"/>
      <c r="H425" s="151"/>
      <c r="I425" s="152"/>
      <c r="J425" s="152"/>
      <c r="K425" s="152"/>
      <c r="L425" s="143"/>
      <c r="M425" s="144"/>
      <c r="N425" s="145"/>
      <c r="O425" s="145"/>
      <c r="P425" s="6">
        <f>H425</f>
        <v>0</v>
      </c>
      <c r="Q425" s="6" t="str">
        <f>IF(AND(G425&gt;0,G425&lt;14),"unter 14 jährige",IF(AND(G425&gt;=14,G425&lt;18),"14 - 17 jährige",IF(AND(G425&gt;=18,G425&lt;27),"18 - 26 jährige",IF(G425&gt;26,"über 26 jährige",""))))</f>
        <v/>
      </c>
    </row>
    <row r="426" spans="1:17" ht="24" customHeight="1" x14ac:dyDescent="0.15">
      <c r="A426" s="147"/>
      <c r="B426" s="78"/>
      <c r="C426" s="146"/>
      <c r="D426" s="146"/>
      <c r="E426" s="146"/>
      <c r="F426" s="149"/>
      <c r="G426" s="150"/>
      <c r="H426" s="151"/>
      <c r="I426" s="152"/>
      <c r="J426" s="152"/>
      <c r="K426" s="152"/>
      <c r="L426" s="143"/>
      <c r="M426" s="144"/>
      <c r="N426" s="145"/>
      <c r="O426" s="145"/>
      <c r="P426" s="6"/>
      <c r="Q426" s="6"/>
    </row>
    <row r="427" spans="1:17" ht="24" customHeight="1" x14ac:dyDescent="0.15">
      <c r="A427" s="147"/>
      <c r="B427" s="148"/>
      <c r="C427" s="148"/>
      <c r="D427" s="148"/>
      <c r="E427" s="148"/>
      <c r="F427" s="149"/>
      <c r="G427" s="150"/>
      <c r="H427" s="151"/>
      <c r="I427" s="152"/>
      <c r="J427" s="152"/>
      <c r="K427" s="152"/>
      <c r="L427" s="143"/>
      <c r="M427" s="144"/>
      <c r="N427" s="145"/>
      <c r="O427" s="145"/>
      <c r="P427" s="6">
        <f>H427</f>
        <v>0</v>
      </c>
      <c r="Q427" s="6" t="str">
        <f>IF(AND(G427&gt;0,G427&lt;14),"unter 14 jährige",IF(AND(G427&gt;=14,G427&lt;18),"14 - 17 jährige",IF(AND(G427&gt;=18,G427&lt;27),"18 - 26 jährige",IF(G427&gt;26,"über 26 jährige",""))))</f>
        <v/>
      </c>
    </row>
    <row r="428" spans="1:17" ht="24" customHeight="1" x14ac:dyDescent="0.15">
      <c r="A428" s="147"/>
      <c r="B428" s="78"/>
      <c r="C428" s="146"/>
      <c r="D428" s="146"/>
      <c r="E428" s="146"/>
      <c r="F428" s="149"/>
      <c r="G428" s="150"/>
      <c r="H428" s="151"/>
      <c r="I428" s="152"/>
      <c r="J428" s="152"/>
      <c r="K428" s="152"/>
      <c r="L428" s="143"/>
      <c r="M428" s="144"/>
      <c r="N428" s="145"/>
      <c r="O428" s="145"/>
      <c r="P428" s="6"/>
      <c r="Q428" s="6"/>
    </row>
    <row r="429" spans="1:17" ht="24" customHeight="1" x14ac:dyDescent="0.15">
      <c r="A429" s="147"/>
      <c r="B429" s="148"/>
      <c r="C429" s="148"/>
      <c r="D429" s="148"/>
      <c r="E429" s="148"/>
      <c r="F429" s="149"/>
      <c r="G429" s="150"/>
      <c r="H429" s="151"/>
      <c r="I429" s="152"/>
      <c r="J429" s="152"/>
      <c r="K429" s="152"/>
      <c r="L429" s="143"/>
      <c r="M429" s="144"/>
      <c r="N429" s="145"/>
      <c r="O429" s="145"/>
      <c r="P429" s="6">
        <f>H429</f>
        <v>0</v>
      </c>
      <c r="Q429" s="6" t="str">
        <f>IF(AND(G429&gt;0,G429&lt;14),"unter 14 jährige",IF(AND(G429&gt;=14,G429&lt;18),"14 - 17 jährige",IF(AND(G429&gt;=18,G429&lt;27),"18 - 26 jährige",IF(G429&gt;26,"über 26 jährige",""))))</f>
        <v/>
      </c>
    </row>
    <row r="430" spans="1:17" ht="24" customHeight="1" x14ac:dyDescent="0.15">
      <c r="A430" s="147"/>
      <c r="B430" s="78"/>
      <c r="C430" s="146"/>
      <c r="D430" s="146"/>
      <c r="E430" s="146"/>
      <c r="F430" s="149"/>
      <c r="G430" s="150"/>
      <c r="H430" s="151"/>
      <c r="I430" s="152"/>
      <c r="J430" s="152"/>
      <c r="K430" s="152"/>
      <c r="L430" s="143"/>
      <c r="M430" s="144"/>
      <c r="N430" s="145"/>
      <c r="O430" s="145"/>
      <c r="P430" s="6"/>
      <c r="Q430" s="6"/>
    </row>
    <row r="431" spans="1:17" ht="24" customHeight="1" x14ac:dyDescent="0.15">
      <c r="A431" s="147"/>
      <c r="B431" s="148"/>
      <c r="C431" s="148"/>
      <c r="D431" s="148"/>
      <c r="E431" s="148"/>
      <c r="F431" s="149"/>
      <c r="G431" s="150"/>
      <c r="H431" s="151"/>
      <c r="I431" s="152"/>
      <c r="J431" s="152"/>
      <c r="K431" s="152"/>
      <c r="L431" s="143"/>
      <c r="M431" s="144"/>
      <c r="N431" s="145"/>
      <c r="O431" s="145"/>
      <c r="P431" s="6">
        <f>H431</f>
        <v>0</v>
      </c>
      <c r="Q431" s="6" t="str">
        <f>IF(AND(G431&gt;0,G431&lt;14),"unter 14 jährige",IF(AND(G431&gt;=14,G431&lt;18),"14 - 17 jährige",IF(AND(G431&gt;=18,G431&lt;27),"18 - 26 jährige",IF(G431&gt;26,"über 26 jährige",""))))</f>
        <v/>
      </c>
    </row>
    <row r="432" spans="1:17" ht="24" customHeight="1" x14ac:dyDescent="0.15">
      <c r="A432" s="147"/>
      <c r="B432" s="78"/>
      <c r="C432" s="146"/>
      <c r="D432" s="146"/>
      <c r="E432" s="146"/>
      <c r="F432" s="149"/>
      <c r="G432" s="150"/>
      <c r="H432" s="151"/>
      <c r="I432" s="152"/>
      <c r="J432" s="152"/>
      <c r="K432" s="152"/>
      <c r="L432" s="143"/>
      <c r="M432" s="144"/>
      <c r="N432" s="145"/>
      <c r="O432" s="145"/>
      <c r="P432" s="6"/>
      <c r="Q432" s="6"/>
    </row>
    <row r="433" spans="1:17" ht="24" customHeight="1" x14ac:dyDescent="0.15">
      <c r="A433" s="147"/>
      <c r="B433" s="148"/>
      <c r="C433" s="148"/>
      <c r="D433" s="148"/>
      <c r="E433" s="148"/>
      <c r="F433" s="149"/>
      <c r="G433" s="150"/>
      <c r="H433" s="151"/>
      <c r="I433" s="152"/>
      <c r="J433" s="152"/>
      <c r="K433" s="152"/>
      <c r="L433" s="143"/>
      <c r="M433" s="144"/>
      <c r="N433" s="145"/>
      <c r="O433" s="145"/>
      <c r="P433" s="6">
        <f>H433</f>
        <v>0</v>
      </c>
      <c r="Q433" s="6" t="str">
        <f>IF(AND(G433&gt;0,G433&lt;14),"unter 14 jährige",IF(AND(G433&gt;=14,G433&lt;18),"14 - 17 jährige",IF(AND(G433&gt;=18,G433&lt;27),"18 - 26 jährige",IF(G433&gt;26,"über 26 jährige",""))))</f>
        <v/>
      </c>
    </row>
    <row r="434" spans="1:17" ht="24" customHeight="1" x14ac:dyDescent="0.15">
      <c r="A434" s="147"/>
      <c r="B434" s="78"/>
      <c r="C434" s="146"/>
      <c r="D434" s="146"/>
      <c r="E434" s="146"/>
      <c r="F434" s="149"/>
      <c r="G434" s="150"/>
      <c r="H434" s="151"/>
      <c r="I434" s="152"/>
      <c r="J434" s="152"/>
      <c r="K434" s="152"/>
      <c r="L434" s="143"/>
      <c r="M434" s="144"/>
      <c r="N434" s="145"/>
      <c r="O434" s="145"/>
      <c r="P434" s="6"/>
      <c r="Q434" s="6"/>
    </row>
    <row r="435" spans="1:17" ht="24" customHeight="1" x14ac:dyDescent="0.15">
      <c r="A435" s="147"/>
      <c r="B435" s="148"/>
      <c r="C435" s="148"/>
      <c r="D435" s="148"/>
      <c r="E435" s="148"/>
      <c r="F435" s="149"/>
      <c r="G435" s="150"/>
      <c r="H435" s="151"/>
      <c r="I435" s="152"/>
      <c r="J435" s="152"/>
      <c r="K435" s="152"/>
      <c r="L435" s="143"/>
      <c r="M435" s="144"/>
      <c r="N435" s="145"/>
      <c r="O435" s="145"/>
      <c r="P435" s="6">
        <f>H435</f>
        <v>0</v>
      </c>
      <c r="Q435" s="6" t="str">
        <f>IF(AND(G435&gt;0,G435&lt;14),"unter 14 jährige",IF(AND(G435&gt;=14,G435&lt;18),"14 - 17 jährige",IF(AND(G435&gt;=18,G435&lt;27),"18 - 26 jährige",IF(G435&gt;26,"über 26 jährige",""))))</f>
        <v/>
      </c>
    </row>
    <row r="436" spans="1:17" ht="24" customHeight="1" x14ac:dyDescent="0.15">
      <c r="A436" s="147"/>
      <c r="B436" s="78"/>
      <c r="C436" s="146"/>
      <c r="D436" s="146"/>
      <c r="E436" s="146"/>
      <c r="F436" s="149"/>
      <c r="G436" s="150"/>
      <c r="H436" s="151"/>
      <c r="I436" s="152"/>
      <c r="J436" s="152"/>
      <c r="K436" s="152"/>
      <c r="L436" s="143"/>
      <c r="M436" s="144"/>
      <c r="N436" s="145"/>
      <c r="O436" s="145"/>
      <c r="P436" s="6"/>
      <c r="Q436" s="6"/>
    </row>
    <row r="437" spans="1:17" ht="24" customHeight="1" x14ac:dyDescent="0.15">
      <c r="A437" s="147"/>
      <c r="B437" s="148"/>
      <c r="C437" s="148"/>
      <c r="D437" s="148"/>
      <c r="E437" s="148"/>
      <c r="F437" s="149"/>
      <c r="G437" s="150"/>
      <c r="H437" s="151"/>
      <c r="I437" s="152"/>
      <c r="J437" s="152"/>
      <c r="K437" s="152"/>
      <c r="L437" s="143"/>
      <c r="M437" s="144"/>
      <c r="N437" s="145"/>
      <c r="O437" s="145"/>
      <c r="P437" s="6">
        <f>H437</f>
        <v>0</v>
      </c>
      <c r="Q437" s="6" t="str">
        <f>IF(AND(G437&gt;0,G437&lt;14),"unter 14 jährige",IF(AND(G437&gt;=14,G437&lt;18),"14 - 17 jährige",IF(AND(G437&gt;=18,G437&lt;27),"18 - 26 jährige",IF(G437&gt;26,"über 26 jährige",""))))</f>
        <v/>
      </c>
    </row>
    <row r="438" spans="1:17" ht="24" customHeight="1" x14ac:dyDescent="0.15">
      <c r="A438" s="147"/>
      <c r="B438" s="78"/>
      <c r="C438" s="146"/>
      <c r="D438" s="146"/>
      <c r="E438" s="146"/>
      <c r="F438" s="149"/>
      <c r="G438" s="150"/>
      <c r="H438" s="151"/>
      <c r="I438" s="152"/>
      <c r="J438" s="152"/>
      <c r="K438" s="152"/>
      <c r="L438" s="143"/>
      <c r="M438" s="144"/>
      <c r="N438" s="145"/>
      <c r="O438" s="145"/>
      <c r="P438" s="6"/>
      <c r="Q438" s="6"/>
    </row>
    <row r="439" spans="1:17" ht="24" customHeight="1" x14ac:dyDescent="0.15">
      <c r="A439" s="147"/>
      <c r="B439" s="148"/>
      <c r="C439" s="148"/>
      <c r="D439" s="148"/>
      <c r="E439" s="148"/>
      <c r="F439" s="149"/>
      <c r="G439" s="150"/>
      <c r="H439" s="151"/>
      <c r="I439" s="152"/>
      <c r="J439" s="152"/>
      <c r="K439" s="152"/>
      <c r="L439" s="143"/>
      <c r="M439" s="144"/>
      <c r="N439" s="145"/>
      <c r="O439" s="145"/>
      <c r="P439" s="6">
        <f>H439</f>
        <v>0</v>
      </c>
      <c r="Q439" s="6" t="str">
        <f>IF(AND(G439&gt;0,G439&lt;14),"unter 14 jährige",IF(AND(G439&gt;=14,G439&lt;18),"14 - 17 jährige",IF(AND(G439&gt;=18,G439&lt;27),"18 - 26 jährige",IF(G439&gt;26,"über 26 jährige",""))))</f>
        <v/>
      </c>
    </row>
    <row r="440" spans="1:17" ht="24" customHeight="1" x14ac:dyDescent="0.15">
      <c r="A440" s="147"/>
      <c r="B440" s="78"/>
      <c r="C440" s="146"/>
      <c r="D440" s="146"/>
      <c r="E440" s="146"/>
      <c r="F440" s="149"/>
      <c r="G440" s="150"/>
      <c r="H440" s="151"/>
      <c r="I440" s="152"/>
      <c r="J440" s="152"/>
      <c r="K440" s="152"/>
      <c r="L440" s="143"/>
      <c r="M440" s="144"/>
      <c r="N440" s="145"/>
      <c r="O440" s="145"/>
      <c r="P440" s="6"/>
      <c r="Q440" s="6"/>
    </row>
    <row r="441" spans="1:17" ht="24" customHeight="1" x14ac:dyDescent="0.15">
      <c r="A441" s="147"/>
      <c r="B441" s="148"/>
      <c r="C441" s="148"/>
      <c r="D441" s="148"/>
      <c r="E441" s="148"/>
      <c r="F441" s="149"/>
      <c r="G441" s="150"/>
      <c r="H441" s="151"/>
      <c r="I441" s="152"/>
      <c r="J441" s="152"/>
      <c r="K441" s="152"/>
      <c r="L441" s="143"/>
      <c r="M441" s="144"/>
      <c r="N441" s="145"/>
      <c r="O441" s="145"/>
      <c r="P441" s="6">
        <f>H441</f>
        <v>0</v>
      </c>
      <c r="Q441" s="6" t="str">
        <f>IF(AND(G441&gt;0,G441&lt;14),"unter 14 jährige",IF(AND(G441&gt;=14,G441&lt;18),"14 - 17 jährige",IF(AND(G441&gt;=18,G441&lt;27),"18 - 26 jährige",IF(G441&gt;26,"über 26 jährige",""))))</f>
        <v/>
      </c>
    </row>
    <row r="442" spans="1:17" ht="24" customHeight="1" x14ac:dyDescent="0.15">
      <c r="A442" s="147"/>
      <c r="B442" s="78"/>
      <c r="C442" s="146"/>
      <c r="D442" s="146"/>
      <c r="E442" s="146"/>
      <c r="F442" s="149"/>
      <c r="G442" s="150"/>
      <c r="H442" s="151"/>
      <c r="I442" s="152"/>
      <c r="J442" s="152"/>
      <c r="K442" s="152"/>
      <c r="L442" s="143"/>
      <c r="M442" s="144"/>
      <c r="N442" s="145"/>
      <c r="O442" s="145"/>
      <c r="P442" s="6"/>
      <c r="Q442" s="6"/>
    </row>
    <row r="443" spans="1:17" ht="24" customHeight="1" x14ac:dyDescent="0.15">
      <c r="A443" s="147"/>
      <c r="B443" s="148"/>
      <c r="C443" s="148"/>
      <c r="D443" s="148"/>
      <c r="E443" s="148"/>
      <c r="F443" s="149"/>
      <c r="G443" s="150"/>
      <c r="H443" s="151"/>
      <c r="I443" s="152"/>
      <c r="J443" s="152"/>
      <c r="K443" s="152"/>
      <c r="L443" s="143"/>
      <c r="M443" s="144"/>
      <c r="N443" s="145"/>
      <c r="O443" s="145"/>
      <c r="P443" s="6">
        <f>H443</f>
        <v>0</v>
      </c>
      <c r="Q443" s="6" t="str">
        <f>IF(AND(G443&gt;0,G443&lt;14),"unter 14 jährige",IF(AND(G443&gt;=14,G443&lt;18),"14 - 17 jährige",IF(AND(G443&gt;=18,G443&lt;27),"18 - 26 jährige",IF(G443&gt;26,"über 26 jährige",""))))</f>
        <v/>
      </c>
    </row>
    <row r="444" spans="1:17" ht="24" customHeight="1" x14ac:dyDescent="0.15">
      <c r="A444" s="147"/>
      <c r="B444" s="78"/>
      <c r="C444" s="146"/>
      <c r="D444" s="146"/>
      <c r="E444" s="146"/>
      <c r="F444" s="149"/>
      <c r="G444" s="150"/>
      <c r="H444" s="151"/>
      <c r="I444" s="152"/>
      <c r="J444" s="152"/>
      <c r="K444" s="152"/>
      <c r="L444" s="143"/>
      <c r="M444" s="144"/>
      <c r="N444" s="145"/>
      <c r="O444" s="145"/>
      <c r="P444" s="6"/>
      <c r="Q444" s="6"/>
    </row>
    <row r="445" spans="1:17" ht="24" customHeight="1" x14ac:dyDescent="0.15">
      <c r="A445" s="147"/>
      <c r="B445" s="148"/>
      <c r="C445" s="148"/>
      <c r="D445" s="148"/>
      <c r="E445" s="148"/>
      <c r="F445" s="149"/>
      <c r="G445" s="150"/>
      <c r="H445" s="151"/>
      <c r="I445" s="152"/>
      <c r="J445" s="152"/>
      <c r="K445" s="152"/>
      <c r="L445" s="143"/>
      <c r="M445" s="144"/>
      <c r="N445" s="145"/>
      <c r="O445" s="145"/>
      <c r="P445" s="6">
        <f>H445</f>
        <v>0</v>
      </c>
      <c r="Q445" s="6" t="str">
        <f>IF(AND(G445&gt;0,G445&lt;14),"unter 14 jährige",IF(AND(G445&gt;=14,G445&lt;18),"14 - 17 jährige",IF(AND(G445&gt;=18,G445&lt;27),"18 - 26 jährige",IF(G445&gt;26,"über 26 jährige",""))))</f>
        <v/>
      </c>
    </row>
    <row r="446" spans="1:17" ht="24" customHeight="1" x14ac:dyDescent="0.15">
      <c r="A446" s="147"/>
      <c r="B446" s="78"/>
      <c r="C446" s="146"/>
      <c r="D446" s="146"/>
      <c r="E446" s="146"/>
      <c r="F446" s="149"/>
      <c r="G446" s="150"/>
      <c r="H446" s="151"/>
      <c r="I446" s="152"/>
      <c r="J446" s="152"/>
      <c r="K446" s="152"/>
      <c r="L446" s="143"/>
      <c r="M446" s="144"/>
      <c r="N446" s="145"/>
      <c r="O446" s="145"/>
      <c r="P446" s="6"/>
      <c r="Q446" s="6"/>
    </row>
    <row r="447" spans="1:17" ht="24" customHeight="1" x14ac:dyDescent="0.15">
      <c r="A447" s="147"/>
      <c r="B447" s="148"/>
      <c r="C447" s="148"/>
      <c r="D447" s="148"/>
      <c r="E447" s="148"/>
      <c r="F447" s="149"/>
      <c r="G447" s="150"/>
      <c r="H447" s="151"/>
      <c r="I447" s="152"/>
      <c r="J447" s="152"/>
      <c r="K447" s="152"/>
      <c r="L447" s="143"/>
      <c r="M447" s="144"/>
      <c r="N447" s="145"/>
      <c r="O447" s="145"/>
      <c r="P447" s="6">
        <f>H447</f>
        <v>0</v>
      </c>
      <c r="Q447" s="6" t="str">
        <f>IF(AND(G447&gt;0,G447&lt;14),"unter 14 jährige",IF(AND(G447&gt;=14,G447&lt;18),"14 - 17 jährige",IF(AND(G447&gt;=18,G447&lt;27),"18 - 26 jährige",IF(G447&gt;26,"über 26 jährige",""))))</f>
        <v/>
      </c>
    </row>
    <row r="448" spans="1:17" ht="24" customHeight="1" x14ac:dyDescent="0.15">
      <c r="A448" s="147"/>
      <c r="B448" s="78"/>
      <c r="C448" s="146"/>
      <c r="D448" s="146"/>
      <c r="E448" s="146"/>
      <c r="F448" s="149"/>
      <c r="G448" s="150"/>
      <c r="H448" s="151"/>
      <c r="I448" s="152"/>
      <c r="J448" s="152"/>
      <c r="K448" s="152"/>
      <c r="L448" s="143"/>
      <c r="M448" s="144"/>
      <c r="N448" s="145"/>
      <c r="O448" s="145"/>
      <c r="P448" s="6"/>
      <c r="Q448" s="6"/>
    </row>
    <row r="449" spans="1:17" ht="24" customHeight="1" x14ac:dyDescent="0.15">
      <c r="A449" s="147"/>
      <c r="B449" s="148"/>
      <c r="C449" s="148"/>
      <c r="D449" s="148"/>
      <c r="E449" s="148"/>
      <c r="F449" s="149"/>
      <c r="G449" s="150"/>
      <c r="H449" s="151"/>
      <c r="I449" s="152"/>
      <c r="J449" s="152"/>
      <c r="K449" s="152"/>
      <c r="L449" s="143"/>
      <c r="M449" s="144"/>
      <c r="N449" s="145"/>
      <c r="O449" s="145"/>
      <c r="P449" s="6">
        <f>H449</f>
        <v>0</v>
      </c>
      <c r="Q449" s="6" t="str">
        <f>IF(AND(G449&gt;0,G449&lt;14),"unter 14 jährige",IF(AND(G449&gt;=14,G449&lt;18),"14 - 17 jährige",IF(AND(G449&gt;=18,G449&lt;27),"18 - 26 jährige",IF(G449&gt;26,"über 26 jährige",""))))</f>
        <v/>
      </c>
    </row>
    <row r="450" spans="1:17" ht="24" customHeight="1" x14ac:dyDescent="0.15">
      <c r="A450" s="147"/>
      <c r="B450" s="78"/>
      <c r="C450" s="146"/>
      <c r="D450" s="146"/>
      <c r="E450" s="146"/>
      <c r="F450" s="149"/>
      <c r="G450" s="150"/>
      <c r="H450" s="151"/>
      <c r="I450" s="152"/>
      <c r="J450" s="152"/>
      <c r="K450" s="152"/>
      <c r="L450" s="143"/>
      <c r="M450" s="144"/>
      <c r="N450" s="145"/>
      <c r="O450" s="145"/>
      <c r="P450" s="6"/>
      <c r="Q450" s="6"/>
    </row>
    <row r="451" spans="1:17" ht="24" customHeight="1" x14ac:dyDescent="0.15">
      <c r="A451" s="147"/>
      <c r="B451" s="148"/>
      <c r="C451" s="148"/>
      <c r="D451" s="148"/>
      <c r="E451" s="148"/>
      <c r="F451" s="149"/>
      <c r="G451" s="150"/>
      <c r="H451" s="151"/>
      <c r="I451" s="152"/>
      <c r="J451" s="152"/>
      <c r="K451" s="152"/>
      <c r="L451" s="143"/>
      <c r="M451" s="144"/>
      <c r="N451" s="145"/>
      <c r="O451" s="145"/>
      <c r="P451" s="6">
        <f>H451</f>
        <v>0</v>
      </c>
      <c r="Q451" s="6" t="str">
        <f>IF(AND(G451&gt;0,G451&lt;14),"unter 14 jährige",IF(AND(G451&gt;=14,G451&lt;18),"14 - 17 jährige",IF(AND(G451&gt;=18,G451&lt;27),"18 - 26 jährige",IF(G451&gt;26,"über 26 jährige",""))))</f>
        <v/>
      </c>
    </row>
    <row r="452" spans="1:17" ht="24" customHeight="1" x14ac:dyDescent="0.15">
      <c r="A452" s="147"/>
      <c r="B452" s="78"/>
      <c r="C452" s="146"/>
      <c r="D452" s="146"/>
      <c r="E452" s="146"/>
      <c r="F452" s="149"/>
      <c r="G452" s="150"/>
      <c r="H452" s="151"/>
      <c r="I452" s="152"/>
      <c r="J452" s="152"/>
      <c r="K452" s="152"/>
      <c r="L452" s="143"/>
      <c r="M452" s="144"/>
      <c r="N452" s="145"/>
      <c r="O452" s="145"/>
      <c r="P452" s="6"/>
      <c r="Q452" s="6"/>
    </row>
    <row r="453" spans="1:17" ht="24" customHeight="1" x14ac:dyDescent="0.15">
      <c r="A453" s="147"/>
      <c r="B453" s="148"/>
      <c r="C453" s="148"/>
      <c r="D453" s="148"/>
      <c r="E453" s="148"/>
      <c r="F453" s="149"/>
      <c r="G453" s="150"/>
      <c r="H453" s="151"/>
      <c r="I453" s="152"/>
      <c r="J453" s="152"/>
      <c r="K453" s="152"/>
      <c r="L453" s="143"/>
      <c r="M453" s="144"/>
      <c r="N453" s="145"/>
      <c r="O453" s="145"/>
      <c r="P453" s="6">
        <f>H453</f>
        <v>0</v>
      </c>
      <c r="Q453" s="6" t="str">
        <f>IF(AND(G453&gt;0,G453&lt;14),"unter 14 jährige",IF(AND(G453&gt;=14,G453&lt;18),"14 - 17 jährige",IF(AND(G453&gt;=18,G453&lt;27),"18 - 26 jährige",IF(G453&gt;26,"über 26 jährige",""))))</f>
        <v/>
      </c>
    </row>
    <row r="454" spans="1:17" ht="24" customHeight="1" x14ac:dyDescent="0.15">
      <c r="A454" s="147"/>
      <c r="B454" s="78"/>
      <c r="C454" s="146"/>
      <c r="D454" s="146"/>
      <c r="E454" s="146"/>
      <c r="F454" s="149"/>
      <c r="G454" s="150"/>
      <c r="H454" s="151"/>
      <c r="I454" s="152"/>
      <c r="J454" s="152"/>
      <c r="K454" s="152"/>
      <c r="L454" s="143"/>
      <c r="M454" s="144"/>
      <c r="N454" s="145"/>
      <c r="O454" s="145"/>
      <c r="P454" s="6"/>
      <c r="Q454" s="6"/>
    </row>
    <row r="455" spans="1:17" ht="24" customHeight="1" x14ac:dyDescent="0.15">
      <c r="A455" s="147"/>
      <c r="B455" s="148"/>
      <c r="C455" s="148"/>
      <c r="D455" s="148"/>
      <c r="E455" s="148"/>
      <c r="F455" s="149"/>
      <c r="G455" s="150"/>
      <c r="H455" s="151"/>
      <c r="I455" s="152"/>
      <c r="J455" s="152"/>
      <c r="K455" s="152"/>
      <c r="L455" s="143"/>
      <c r="M455" s="144"/>
      <c r="N455" s="145"/>
      <c r="O455" s="145"/>
      <c r="P455" s="6">
        <f>H455</f>
        <v>0</v>
      </c>
      <c r="Q455" s="6" t="str">
        <f>IF(AND(G455&gt;0,G455&lt;14),"unter 14 jährige",IF(AND(G455&gt;=14,G455&lt;18),"14 - 17 jährige",IF(AND(G455&gt;=18,G455&lt;27),"18 - 26 jährige",IF(G455&gt;26,"über 26 jährige",""))))</f>
        <v/>
      </c>
    </row>
    <row r="456" spans="1:17" ht="24" customHeight="1" x14ac:dyDescent="0.15">
      <c r="A456" s="147"/>
      <c r="B456" s="78"/>
      <c r="C456" s="146"/>
      <c r="D456" s="146"/>
      <c r="E456" s="146"/>
      <c r="F456" s="149"/>
      <c r="G456" s="150"/>
      <c r="H456" s="151"/>
      <c r="I456" s="152"/>
      <c r="J456" s="152"/>
      <c r="K456" s="152"/>
      <c r="L456" s="143"/>
      <c r="M456" s="144"/>
      <c r="N456" s="145"/>
      <c r="O456" s="145"/>
      <c r="P456" s="6"/>
      <c r="Q456" s="6"/>
    </row>
    <row r="457" spans="1:17" ht="24" customHeight="1" x14ac:dyDescent="0.15">
      <c r="A457" s="147"/>
      <c r="B457" s="148"/>
      <c r="C457" s="148"/>
      <c r="D457" s="148"/>
      <c r="E457" s="148"/>
      <c r="F457" s="149"/>
      <c r="G457" s="150"/>
      <c r="H457" s="151"/>
      <c r="I457" s="152"/>
      <c r="J457" s="152"/>
      <c r="K457" s="152"/>
      <c r="L457" s="143"/>
      <c r="M457" s="144"/>
      <c r="N457" s="145"/>
      <c r="O457" s="145"/>
      <c r="P457" s="6">
        <f>H457</f>
        <v>0</v>
      </c>
      <c r="Q457" s="6" t="str">
        <f>IF(AND(G457&gt;0,G457&lt;14),"unter 14 jährige",IF(AND(G457&gt;=14,G457&lt;18),"14 - 17 jährige",IF(AND(G457&gt;=18,G457&lt;27),"18 - 26 jährige",IF(G457&gt;26,"über 26 jährige",""))))</f>
        <v/>
      </c>
    </row>
    <row r="458" spans="1:17" ht="24" customHeight="1" x14ac:dyDescent="0.15">
      <c r="A458" s="147"/>
      <c r="B458" s="78"/>
      <c r="C458" s="146"/>
      <c r="D458" s="146"/>
      <c r="E458" s="146"/>
      <c r="F458" s="149"/>
      <c r="G458" s="150"/>
      <c r="H458" s="151"/>
      <c r="I458" s="152"/>
      <c r="J458" s="152"/>
      <c r="K458" s="152"/>
      <c r="L458" s="143"/>
      <c r="M458" s="144"/>
      <c r="N458" s="145"/>
      <c r="O458" s="145"/>
      <c r="P458" s="6"/>
      <c r="Q458" s="6"/>
    </row>
    <row r="459" spans="1:17" ht="24" customHeight="1" x14ac:dyDescent="0.15">
      <c r="A459" s="147"/>
      <c r="B459" s="148"/>
      <c r="C459" s="148"/>
      <c r="D459" s="148"/>
      <c r="E459" s="148"/>
      <c r="F459" s="149"/>
      <c r="G459" s="150"/>
      <c r="H459" s="151"/>
      <c r="I459" s="152"/>
      <c r="J459" s="152"/>
      <c r="K459" s="152"/>
      <c r="L459" s="143"/>
      <c r="M459" s="144"/>
      <c r="N459" s="145"/>
      <c r="O459" s="145"/>
      <c r="P459" s="6">
        <f>H459</f>
        <v>0</v>
      </c>
      <c r="Q459" s="6" t="str">
        <f>IF(AND(G459&gt;0,G459&lt;14),"unter 14 jährige",IF(AND(G459&gt;=14,G459&lt;18),"14 - 17 jährige",IF(AND(G459&gt;=18,G459&lt;27),"18 - 26 jährige",IF(G459&gt;26,"über 26 jährige",""))))</f>
        <v/>
      </c>
    </row>
    <row r="460" spans="1:17" ht="24" customHeight="1" x14ac:dyDescent="0.15">
      <c r="A460" s="147"/>
      <c r="B460" s="78"/>
      <c r="C460" s="146"/>
      <c r="D460" s="146"/>
      <c r="E460" s="146"/>
      <c r="F460" s="149"/>
      <c r="G460" s="150"/>
      <c r="H460" s="151"/>
      <c r="I460" s="152"/>
      <c r="J460" s="152"/>
      <c r="K460" s="152"/>
      <c r="L460" s="143"/>
      <c r="M460" s="144"/>
      <c r="N460" s="145"/>
      <c r="O460" s="145"/>
      <c r="P460" s="6"/>
      <c r="Q460" s="6"/>
    </row>
    <row r="461" spans="1:17" ht="24" customHeight="1" x14ac:dyDescent="0.15">
      <c r="A461" s="147"/>
      <c r="B461" s="148"/>
      <c r="C461" s="148"/>
      <c r="D461" s="148"/>
      <c r="E461" s="148"/>
      <c r="F461" s="149"/>
      <c r="G461" s="150"/>
      <c r="H461" s="151"/>
      <c r="I461" s="152"/>
      <c r="J461" s="152"/>
      <c r="K461" s="152"/>
      <c r="L461" s="143"/>
      <c r="M461" s="144"/>
      <c r="N461" s="145"/>
      <c r="O461" s="145"/>
      <c r="P461" s="6">
        <f>H461</f>
        <v>0</v>
      </c>
      <c r="Q461" s="6" t="str">
        <f>IF(AND(G461&gt;0,G461&lt;14),"unter 14 jährige",IF(AND(G461&gt;=14,G461&lt;18),"14 - 17 jährige",IF(AND(G461&gt;=18,G461&lt;27),"18 - 26 jährige",IF(G461&gt;26,"über 26 jährige",""))))</f>
        <v/>
      </c>
    </row>
    <row r="462" spans="1:17" ht="24" customHeight="1" x14ac:dyDescent="0.15">
      <c r="A462" s="147"/>
      <c r="B462" s="78"/>
      <c r="C462" s="146"/>
      <c r="D462" s="146"/>
      <c r="E462" s="146"/>
      <c r="F462" s="149"/>
      <c r="G462" s="150"/>
      <c r="H462" s="151"/>
      <c r="I462" s="152"/>
      <c r="J462" s="152"/>
      <c r="K462" s="152"/>
      <c r="L462" s="143"/>
      <c r="M462" s="144"/>
      <c r="N462" s="145"/>
      <c r="O462" s="145"/>
      <c r="P462" s="6"/>
      <c r="Q462" s="6"/>
    </row>
    <row r="463" spans="1:17" ht="24" customHeight="1" x14ac:dyDescent="0.15">
      <c r="A463" s="147"/>
      <c r="B463" s="148"/>
      <c r="C463" s="148"/>
      <c r="D463" s="148"/>
      <c r="E463" s="148"/>
      <c r="F463" s="149"/>
      <c r="G463" s="150"/>
      <c r="H463" s="151"/>
      <c r="I463" s="152"/>
      <c r="J463" s="152"/>
      <c r="K463" s="152"/>
      <c r="L463" s="143"/>
      <c r="M463" s="144"/>
      <c r="N463" s="145"/>
      <c r="O463" s="145"/>
      <c r="P463" s="6">
        <f>H463</f>
        <v>0</v>
      </c>
      <c r="Q463" s="6" t="str">
        <f>IF(AND(G463&gt;0,G463&lt;14),"unter 14 jährige",IF(AND(G463&gt;=14,G463&lt;18),"14 - 17 jährige",IF(AND(G463&gt;=18,G463&lt;27),"18 - 26 jährige",IF(G463&gt;26,"über 26 jährige",""))))</f>
        <v/>
      </c>
    </row>
    <row r="464" spans="1:17" ht="24" customHeight="1" x14ac:dyDescent="0.15">
      <c r="A464" s="147"/>
      <c r="B464" s="78"/>
      <c r="C464" s="146"/>
      <c r="D464" s="146"/>
      <c r="E464" s="146"/>
      <c r="F464" s="149"/>
      <c r="G464" s="150"/>
      <c r="H464" s="151"/>
      <c r="I464" s="152"/>
      <c r="J464" s="152"/>
      <c r="K464" s="152"/>
      <c r="L464" s="143"/>
      <c r="M464" s="144"/>
      <c r="N464" s="145"/>
      <c r="O464" s="145"/>
      <c r="P464" s="6"/>
      <c r="Q464" s="6"/>
    </row>
    <row r="465" spans="1:17" ht="24" customHeight="1" x14ac:dyDescent="0.15">
      <c r="A465" s="147"/>
      <c r="B465" s="148"/>
      <c r="C465" s="148"/>
      <c r="D465" s="148"/>
      <c r="E465" s="148"/>
      <c r="F465" s="149"/>
      <c r="G465" s="150"/>
      <c r="H465" s="151"/>
      <c r="I465" s="152"/>
      <c r="J465" s="152"/>
      <c r="K465" s="152"/>
      <c r="L465" s="143"/>
      <c r="M465" s="144"/>
      <c r="N465" s="145"/>
      <c r="O465" s="145"/>
      <c r="P465" s="6">
        <f>H465</f>
        <v>0</v>
      </c>
      <c r="Q465" s="6" t="str">
        <f>IF(AND(G465&gt;0,G465&lt;14),"unter 14 jährige",IF(AND(G465&gt;=14,G465&lt;18),"14 - 17 jährige",IF(AND(G465&gt;=18,G465&lt;27),"18 - 26 jährige",IF(G465&gt;26,"über 26 jährige",""))))</f>
        <v/>
      </c>
    </row>
    <row r="466" spans="1:17" ht="24" customHeight="1" x14ac:dyDescent="0.15">
      <c r="A466" s="147"/>
      <c r="B466" s="78"/>
      <c r="C466" s="146"/>
      <c r="D466" s="146"/>
      <c r="E466" s="146"/>
      <c r="F466" s="149"/>
      <c r="G466" s="150"/>
      <c r="H466" s="151"/>
      <c r="I466" s="152"/>
      <c r="J466" s="152"/>
      <c r="K466" s="152"/>
      <c r="L466" s="143"/>
      <c r="M466" s="144"/>
      <c r="N466" s="145"/>
      <c r="O466" s="145"/>
      <c r="P466" s="6"/>
      <c r="Q466" s="6"/>
    </row>
    <row r="467" spans="1:17" ht="24" customHeight="1" x14ac:dyDescent="0.15">
      <c r="A467" s="147"/>
      <c r="B467" s="148"/>
      <c r="C467" s="148"/>
      <c r="D467" s="148"/>
      <c r="E467" s="148"/>
      <c r="F467" s="149"/>
      <c r="G467" s="150"/>
      <c r="H467" s="151"/>
      <c r="I467" s="152"/>
      <c r="J467" s="152"/>
      <c r="K467" s="152"/>
      <c r="L467" s="143"/>
      <c r="M467" s="144"/>
      <c r="N467" s="145"/>
      <c r="O467" s="145"/>
      <c r="P467" s="6">
        <f>H467</f>
        <v>0</v>
      </c>
      <c r="Q467" s="6" t="str">
        <f>IF(AND(G467&gt;0,G467&lt;14),"unter 14 jährige",IF(AND(G467&gt;=14,G467&lt;18),"14 - 17 jährige",IF(AND(G467&gt;=18,G467&lt;27),"18 - 26 jährige",IF(G467&gt;26,"über 26 jährige",""))))</f>
        <v/>
      </c>
    </row>
    <row r="468" spans="1:17" ht="24" customHeight="1" x14ac:dyDescent="0.15">
      <c r="A468" s="147"/>
      <c r="B468" s="78"/>
      <c r="C468" s="146"/>
      <c r="D468" s="146"/>
      <c r="E468" s="146"/>
      <c r="F468" s="149"/>
      <c r="G468" s="150"/>
      <c r="H468" s="151"/>
      <c r="I468" s="152"/>
      <c r="J468" s="152"/>
      <c r="K468" s="152"/>
      <c r="L468" s="143"/>
      <c r="M468" s="144"/>
      <c r="N468" s="145"/>
      <c r="O468" s="145"/>
      <c r="P468" s="6"/>
      <c r="Q468" s="6"/>
    </row>
    <row r="469" spans="1:17" ht="24" customHeight="1" x14ac:dyDescent="0.15">
      <c r="A469" s="147"/>
      <c r="B469" s="148"/>
      <c r="C469" s="148"/>
      <c r="D469" s="148"/>
      <c r="E469" s="148"/>
      <c r="F469" s="149"/>
      <c r="G469" s="150"/>
      <c r="H469" s="151"/>
      <c r="I469" s="152"/>
      <c r="J469" s="152"/>
      <c r="K469" s="152"/>
      <c r="L469" s="143"/>
      <c r="M469" s="144"/>
      <c r="N469" s="145"/>
      <c r="O469" s="145"/>
      <c r="P469" s="6">
        <f>H469</f>
        <v>0</v>
      </c>
      <c r="Q469" s="6" t="str">
        <f>IF(AND(G469&gt;0,G469&lt;14),"unter 14 jährige",IF(AND(G469&gt;=14,G469&lt;18),"14 - 17 jährige",IF(AND(G469&gt;=18,G469&lt;27),"18 - 26 jährige",IF(G469&gt;26,"über 26 jährige",""))))</f>
        <v/>
      </c>
    </row>
    <row r="470" spans="1:17" ht="24" customHeight="1" x14ac:dyDescent="0.15">
      <c r="A470" s="147"/>
      <c r="B470" s="78"/>
      <c r="C470" s="146"/>
      <c r="D470" s="146"/>
      <c r="E470" s="146"/>
      <c r="F470" s="149"/>
      <c r="G470" s="150"/>
      <c r="H470" s="151"/>
      <c r="I470" s="152"/>
      <c r="J470" s="152"/>
      <c r="K470" s="152"/>
      <c r="L470" s="143"/>
      <c r="M470" s="144"/>
      <c r="N470" s="145"/>
      <c r="O470" s="145"/>
      <c r="P470" s="6"/>
      <c r="Q470" s="6"/>
    </row>
    <row r="471" spans="1:17" ht="24" customHeight="1" x14ac:dyDescent="0.15">
      <c r="A471" s="147"/>
      <c r="B471" s="148"/>
      <c r="C471" s="148"/>
      <c r="D471" s="148"/>
      <c r="E471" s="148"/>
      <c r="F471" s="149"/>
      <c r="G471" s="150"/>
      <c r="H471" s="151"/>
      <c r="I471" s="152"/>
      <c r="J471" s="152"/>
      <c r="K471" s="152"/>
      <c r="L471" s="143"/>
      <c r="M471" s="144"/>
      <c r="N471" s="145"/>
      <c r="O471" s="145"/>
      <c r="P471" s="6">
        <f>H471</f>
        <v>0</v>
      </c>
      <c r="Q471" s="6" t="str">
        <f>IF(AND(G471&gt;0,G471&lt;14),"unter 14 jährige",IF(AND(G471&gt;=14,G471&lt;18),"14 - 17 jährige",IF(AND(G471&gt;=18,G471&lt;27),"18 - 26 jährige",IF(G471&gt;26,"über 26 jährige",""))))</f>
        <v/>
      </c>
    </row>
    <row r="472" spans="1:17" ht="24" customHeight="1" x14ac:dyDescent="0.15">
      <c r="A472" s="147"/>
      <c r="B472" s="78"/>
      <c r="C472" s="146"/>
      <c r="D472" s="146"/>
      <c r="E472" s="146"/>
      <c r="F472" s="149"/>
      <c r="G472" s="150"/>
      <c r="H472" s="151"/>
      <c r="I472" s="152"/>
      <c r="J472" s="152"/>
      <c r="K472" s="152"/>
      <c r="L472" s="143"/>
      <c r="M472" s="144"/>
      <c r="N472" s="145"/>
      <c r="O472" s="145"/>
      <c r="P472" s="6"/>
      <c r="Q472" s="6"/>
    </row>
    <row r="473" spans="1:17" ht="24" customHeight="1" x14ac:dyDescent="0.15">
      <c r="A473" s="147"/>
      <c r="B473" s="148"/>
      <c r="C473" s="148"/>
      <c r="D473" s="148"/>
      <c r="E473" s="148"/>
      <c r="F473" s="149"/>
      <c r="G473" s="150"/>
      <c r="H473" s="151"/>
      <c r="I473" s="152"/>
      <c r="J473" s="152"/>
      <c r="K473" s="152"/>
      <c r="L473" s="143"/>
      <c r="M473" s="144"/>
      <c r="N473" s="145"/>
      <c r="O473" s="145"/>
      <c r="P473" s="6">
        <f>H473</f>
        <v>0</v>
      </c>
      <c r="Q473" s="6" t="str">
        <f>IF(AND(G473&gt;0,G473&lt;14),"unter 14 jährige",IF(AND(G473&gt;=14,G473&lt;18),"14 - 17 jährige",IF(AND(G473&gt;=18,G473&lt;27),"18 - 26 jährige",IF(G473&gt;26,"über 26 jährige",""))))</f>
        <v/>
      </c>
    </row>
    <row r="474" spans="1:17" ht="24" customHeight="1" x14ac:dyDescent="0.15">
      <c r="A474" s="147"/>
      <c r="B474" s="78"/>
      <c r="C474" s="146"/>
      <c r="D474" s="146"/>
      <c r="E474" s="146"/>
      <c r="F474" s="149"/>
      <c r="G474" s="150"/>
      <c r="H474" s="151"/>
      <c r="I474" s="152"/>
      <c r="J474" s="152"/>
      <c r="K474" s="152"/>
      <c r="L474" s="143"/>
      <c r="M474" s="144"/>
      <c r="N474" s="145"/>
      <c r="O474" s="145"/>
      <c r="P474" s="6"/>
      <c r="Q474" s="6"/>
    </row>
    <row r="475" spans="1:17" ht="24" customHeight="1" x14ac:dyDescent="0.15">
      <c r="A475" s="147"/>
      <c r="B475" s="148"/>
      <c r="C475" s="148"/>
      <c r="D475" s="148"/>
      <c r="E475" s="148"/>
      <c r="F475" s="149"/>
      <c r="G475" s="150"/>
      <c r="H475" s="151"/>
      <c r="I475" s="152"/>
      <c r="J475" s="152"/>
      <c r="K475" s="152"/>
      <c r="L475" s="143"/>
      <c r="M475" s="144"/>
      <c r="N475" s="145"/>
      <c r="O475" s="145"/>
      <c r="P475" s="6">
        <f>H475</f>
        <v>0</v>
      </c>
      <c r="Q475" s="6" t="str">
        <f>IF(AND(G475&gt;0,G475&lt;14),"unter 14 jährige",IF(AND(G475&gt;=14,G475&lt;18),"14 - 17 jährige",IF(AND(G475&gt;=18,G475&lt;27),"18 - 26 jährige",IF(G475&gt;26,"über 26 jährige",""))))</f>
        <v/>
      </c>
    </row>
    <row r="476" spans="1:17" ht="24" customHeight="1" x14ac:dyDescent="0.15">
      <c r="A476" s="147"/>
      <c r="B476" s="78"/>
      <c r="C476" s="146"/>
      <c r="D476" s="146"/>
      <c r="E476" s="146"/>
      <c r="F476" s="149"/>
      <c r="G476" s="150"/>
      <c r="H476" s="151"/>
      <c r="I476" s="152"/>
      <c r="J476" s="152"/>
      <c r="K476" s="152"/>
      <c r="L476" s="143"/>
      <c r="M476" s="144"/>
      <c r="N476" s="145"/>
      <c r="O476" s="145"/>
      <c r="P476" s="6"/>
      <c r="Q476" s="6"/>
    </row>
    <row r="477" spans="1:17" ht="24" customHeight="1" x14ac:dyDescent="0.15">
      <c r="A477" s="147"/>
      <c r="B477" s="148"/>
      <c r="C477" s="148"/>
      <c r="D477" s="148"/>
      <c r="E477" s="148"/>
      <c r="F477" s="149"/>
      <c r="G477" s="150"/>
      <c r="H477" s="151"/>
      <c r="I477" s="152"/>
      <c r="J477" s="152"/>
      <c r="K477" s="152"/>
      <c r="L477" s="143"/>
      <c r="M477" s="144"/>
      <c r="N477" s="145"/>
      <c r="O477" s="145"/>
      <c r="P477" s="6">
        <f>H477</f>
        <v>0</v>
      </c>
      <c r="Q477" s="6" t="str">
        <f>IF(AND(G477&gt;0,G477&lt;14),"unter 14 jährige",IF(AND(G477&gt;=14,G477&lt;18),"14 - 17 jährige",IF(AND(G477&gt;=18,G477&lt;27),"18 - 26 jährige",IF(G477&gt;26,"über 26 jährige",""))))</f>
        <v/>
      </c>
    </row>
    <row r="478" spans="1:17" ht="24" customHeight="1" x14ac:dyDescent="0.15">
      <c r="A478" s="147"/>
      <c r="B478" s="78"/>
      <c r="C478" s="146"/>
      <c r="D478" s="146"/>
      <c r="E478" s="146"/>
      <c r="F478" s="149"/>
      <c r="G478" s="150"/>
      <c r="H478" s="151"/>
      <c r="I478" s="152"/>
      <c r="J478" s="152"/>
      <c r="K478" s="152"/>
      <c r="L478" s="143"/>
      <c r="M478" s="144"/>
      <c r="N478" s="145"/>
      <c r="O478" s="145"/>
      <c r="P478" s="6"/>
      <c r="Q478" s="6"/>
    </row>
    <row r="479" spans="1:17" ht="24" customHeight="1" x14ac:dyDescent="0.15">
      <c r="A479" s="147"/>
      <c r="B479" s="148"/>
      <c r="C479" s="148"/>
      <c r="D479" s="148"/>
      <c r="E479" s="148"/>
      <c r="F479" s="149"/>
      <c r="G479" s="150"/>
      <c r="H479" s="151"/>
      <c r="I479" s="152"/>
      <c r="J479" s="152"/>
      <c r="K479" s="152"/>
      <c r="L479" s="143"/>
      <c r="M479" s="144"/>
      <c r="N479" s="145"/>
      <c r="O479" s="145"/>
      <c r="P479" s="6">
        <f>H479</f>
        <v>0</v>
      </c>
      <c r="Q479" s="6" t="str">
        <f>IF(AND(G479&gt;0,G479&lt;14),"unter 14 jährige",IF(AND(G479&gt;=14,G479&lt;18),"14 - 17 jährige",IF(AND(G479&gt;=18,G479&lt;27),"18 - 26 jährige",IF(G479&gt;26,"über 26 jährige",""))))</f>
        <v/>
      </c>
    </row>
    <row r="480" spans="1:17" ht="24" customHeight="1" x14ac:dyDescent="0.15">
      <c r="A480" s="147"/>
      <c r="B480" s="78"/>
      <c r="C480" s="146"/>
      <c r="D480" s="146"/>
      <c r="E480" s="146"/>
      <c r="F480" s="149"/>
      <c r="G480" s="150"/>
      <c r="H480" s="151"/>
      <c r="I480" s="152"/>
      <c r="J480" s="152"/>
      <c r="K480" s="152"/>
      <c r="L480" s="143"/>
      <c r="M480" s="144"/>
      <c r="N480" s="145"/>
      <c r="O480" s="145"/>
      <c r="P480" s="6"/>
      <c r="Q480" s="6"/>
    </row>
    <row r="481" spans="1:17" ht="24" customHeight="1" x14ac:dyDescent="0.15">
      <c r="A481" s="147"/>
      <c r="B481" s="148"/>
      <c r="C481" s="148"/>
      <c r="D481" s="148"/>
      <c r="E481" s="148"/>
      <c r="F481" s="149"/>
      <c r="G481" s="150"/>
      <c r="H481" s="151"/>
      <c r="I481" s="152"/>
      <c r="J481" s="152"/>
      <c r="K481" s="152"/>
      <c r="L481" s="143"/>
      <c r="M481" s="144"/>
      <c r="N481" s="145"/>
      <c r="O481" s="145"/>
      <c r="P481" s="6">
        <f>H481</f>
        <v>0</v>
      </c>
      <c r="Q481" s="6" t="str">
        <f>IF(AND(G481&gt;0,G481&lt;14),"unter 14 jährige",IF(AND(G481&gt;=14,G481&lt;18),"14 - 17 jährige",IF(AND(G481&gt;=18,G481&lt;27),"18 - 26 jährige",IF(G481&gt;26,"über 26 jährige",""))))</f>
        <v/>
      </c>
    </row>
    <row r="482" spans="1:17" ht="24" customHeight="1" x14ac:dyDescent="0.15">
      <c r="A482" s="147"/>
      <c r="B482" s="78"/>
      <c r="C482" s="146"/>
      <c r="D482" s="146"/>
      <c r="E482" s="146"/>
      <c r="F482" s="149"/>
      <c r="G482" s="150"/>
      <c r="H482" s="151"/>
      <c r="I482" s="152"/>
      <c r="J482" s="152"/>
      <c r="K482" s="152"/>
      <c r="L482" s="143"/>
      <c r="M482" s="144"/>
      <c r="N482" s="145"/>
      <c r="O482" s="145"/>
      <c r="P482" s="6"/>
      <c r="Q482" s="6"/>
    </row>
    <row r="483" spans="1:17" ht="24" customHeight="1" x14ac:dyDescent="0.15">
      <c r="A483" s="147"/>
      <c r="B483" s="148"/>
      <c r="C483" s="148"/>
      <c r="D483" s="148"/>
      <c r="E483" s="148"/>
      <c r="F483" s="149"/>
      <c r="G483" s="150"/>
      <c r="H483" s="151"/>
      <c r="I483" s="152"/>
      <c r="J483" s="152"/>
      <c r="K483" s="152"/>
      <c r="L483" s="143"/>
      <c r="M483" s="144"/>
      <c r="N483" s="145"/>
      <c r="O483" s="145"/>
      <c r="P483" s="6">
        <f>H483</f>
        <v>0</v>
      </c>
      <c r="Q483" s="6" t="str">
        <f>IF(AND(G483&gt;0,G483&lt;14),"unter 14 jährige",IF(AND(G483&gt;=14,G483&lt;18),"14 - 17 jährige",IF(AND(G483&gt;=18,G483&lt;27),"18 - 26 jährige",IF(G483&gt;26,"über 26 jährige",""))))</f>
        <v/>
      </c>
    </row>
    <row r="484" spans="1:17" ht="24" customHeight="1" x14ac:dyDescent="0.15">
      <c r="A484" s="147"/>
      <c r="B484" s="78"/>
      <c r="C484" s="146"/>
      <c r="D484" s="146"/>
      <c r="E484" s="146"/>
      <c r="F484" s="149"/>
      <c r="G484" s="150"/>
      <c r="H484" s="151"/>
      <c r="I484" s="152"/>
      <c r="J484" s="152"/>
      <c r="K484" s="152"/>
      <c r="L484" s="143"/>
      <c r="M484" s="144"/>
      <c r="N484" s="145"/>
      <c r="O484" s="145"/>
      <c r="P484" s="6"/>
      <c r="Q484" s="6"/>
    </row>
    <row r="485" spans="1:17" ht="24" customHeight="1" x14ac:dyDescent="0.15">
      <c r="A485" s="147"/>
      <c r="B485" s="148"/>
      <c r="C485" s="148"/>
      <c r="D485" s="148"/>
      <c r="E485" s="148"/>
      <c r="F485" s="149"/>
      <c r="G485" s="150"/>
      <c r="H485" s="151"/>
      <c r="I485" s="152"/>
      <c r="J485" s="152"/>
      <c r="K485" s="152"/>
      <c r="L485" s="143"/>
      <c r="M485" s="144"/>
      <c r="N485" s="145"/>
      <c r="O485" s="145"/>
      <c r="P485" s="6">
        <f>H485</f>
        <v>0</v>
      </c>
      <c r="Q485" s="6" t="str">
        <f>IF(AND(G485&gt;0,G485&lt;14),"unter 14 jährige",IF(AND(G485&gt;=14,G485&lt;18),"14 - 17 jährige",IF(AND(G485&gt;=18,G485&lt;27),"18 - 26 jährige",IF(G485&gt;26,"über 26 jährige",""))))</f>
        <v/>
      </c>
    </row>
    <row r="486" spans="1:17" ht="24" customHeight="1" x14ac:dyDescent="0.15">
      <c r="A486" s="147"/>
      <c r="B486" s="78"/>
      <c r="C486" s="146"/>
      <c r="D486" s="146"/>
      <c r="E486" s="146"/>
      <c r="F486" s="149"/>
      <c r="G486" s="150"/>
      <c r="H486" s="151"/>
      <c r="I486" s="152"/>
      <c r="J486" s="152"/>
      <c r="K486" s="152"/>
      <c r="L486" s="143"/>
      <c r="M486" s="144"/>
      <c r="N486" s="145"/>
      <c r="O486" s="145"/>
      <c r="P486" s="6"/>
      <c r="Q486" s="6"/>
    </row>
    <row r="487" spans="1:17" ht="24" customHeight="1" x14ac:dyDescent="0.15">
      <c r="A487" s="147"/>
      <c r="B487" s="148"/>
      <c r="C487" s="148"/>
      <c r="D487" s="148"/>
      <c r="E487" s="148"/>
      <c r="F487" s="149"/>
      <c r="G487" s="150"/>
      <c r="H487" s="151"/>
      <c r="I487" s="152"/>
      <c r="J487" s="152"/>
      <c r="K487" s="152"/>
      <c r="L487" s="143"/>
      <c r="M487" s="144"/>
      <c r="N487" s="145"/>
      <c r="O487" s="145"/>
      <c r="P487" s="6">
        <f>H487</f>
        <v>0</v>
      </c>
      <c r="Q487" s="6" t="str">
        <f>IF(AND(G487&gt;0,G487&lt;14),"unter 14 jährige",IF(AND(G487&gt;=14,G487&lt;18),"14 - 17 jährige",IF(AND(G487&gt;=18,G487&lt;27),"18 - 26 jährige",IF(G487&gt;26,"über 26 jährige",""))))</f>
        <v/>
      </c>
    </row>
    <row r="488" spans="1:17" ht="24" customHeight="1" x14ac:dyDescent="0.15">
      <c r="A488" s="147"/>
      <c r="B488" s="78"/>
      <c r="C488" s="146"/>
      <c r="D488" s="146"/>
      <c r="E488" s="146"/>
      <c r="F488" s="149"/>
      <c r="G488" s="150"/>
      <c r="H488" s="151"/>
      <c r="I488" s="152"/>
      <c r="J488" s="152"/>
      <c r="K488" s="152"/>
      <c r="L488" s="143"/>
      <c r="M488" s="144"/>
      <c r="N488" s="145"/>
      <c r="O488" s="145"/>
      <c r="P488" s="6"/>
      <c r="Q488" s="6"/>
    </row>
    <row r="489" spans="1:17" ht="24" customHeight="1" x14ac:dyDescent="0.15">
      <c r="A489" s="147"/>
      <c r="B489" s="148"/>
      <c r="C489" s="148"/>
      <c r="D489" s="148"/>
      <c r="E489" s="148"/>
      <c r="F489" s="149"/>
      <c r="G489" s="150"/>
      <c r="H489" s="151"/>
      <c r="I489" s="152"/>
      <c r="J489" s="152"/>
      <c r="K489" s="152"/>
      <c r="L489" s="143"/>
      <c r="M489" s="144"/>
      <c r="N489" s="145"/>
      <c r="O489" s="145"/>
      <c r="P489" s="6">
        <f>H489</f>
        <v>0</v>
      </c>
      <c r="Q489" s="6" t="str">
        <f>IF(AND(G489&gt;0,G489&lt;14),"unter 14 jährige",IF(AND(G489&gt;=14,G489&lt;18),"14 - 17 jährige",IF(AND(G489&gt;=18,G489&lt;27),"18 - 26 jährige",IF(G489&gt;26,"über 26 jährige",""))))</f>
        <v/>
      </c>
    </row>
    <row r="490" spans="1:17" ht="24" customHeight="1" x14ac:dyDescent="0.15">
      <c r="A490" s="147"/>
      <c r="B490" s="78"/>
      <c r="C490" s="146"/>
      <c r="D490" s="146"/>
      <c r="E490" s="146"/>
      <c r="F490" s="149"/>
      <c r="G490" s="150"/>
      <c r="H490" s="151"/>
      <c r="I490" s="152"/>
      <c r="J490" s="152"/>
      <c r="K490" s="152"/>
      <c r="L490" s="143"/>
      <c r="M490" s="144"/>
      <c r="N490" s="145"/>
      <c r="O490" s="145"/>
      <c r="P490" s="6"/>
      <c r="Q490" s="6"/>
    </row>
    <row r="491" spans="1:17" ht="24" customHeight="1" x14ac:dyDescent="0.15">
      <c r="A491" s="147"/>
      <c r="B491" s="148"/>
      <c r="C491" s="148"/>
      <c r="D491" s="148"/>
      <c r="E491" s="148"/>
      <c r="F491" s="149"/>
      <c r="G491" s="150"/>
      <c r="H491" s="151"/>
      <c r="I491" s="152"/>
      <c r="J491" s="152"/>
      <c r="K491" s="152"/>
      <c r="L491" s="143"/>
      <c r="M491" s="144"/>
      <c r="N491" s="145"/>
      <c r="O491" s="145"/>
      <c r="P491" s="6">
        <f>H491</f>
        <v>0</v>
      </c>
      <c r="Q491" s="6" t="str">
        <f>IF(AND(G491&gt;0,G491&lt;14),"unter 14 jährige",IF(AND(G491&gt;=14,G491&lt;18),"14 - 17 jährige",IF(AND(G491&gt;=18,G491&lt;27),"18 - 26 jährige",IF(G491&gt;26,"über 26 jährige",""))))</f>
        <v/>
      </c>
    </row>
    <row r="492" spans="1:17" ht="24" customHeight="1" x14ac:dyDescent="0.15">
      <c r="A492" s="147"/>
      <c r="B492" s="78"/>
      <c r="C492" s="146"/>
      <c r="D492" s="146"/>
      <c r="E492" s="146"/>
      <c r="F492" s="149"/>
      <c r="G492" s="150"/>
      <c r="H492" s="151"/>
      <c r="I492" s="152"/>
      <c r="J492" s="152"/>
      <c r="K492" s="152"/>
      <c r="L492" s="143"/>
      <c r="M492" s="144"/>
      <c r="N492" s="145"/>
      <c r="O492" s="145"/>
      <c r="P492" s="6"/>
      <c r="Q492" s="6"/>
    </row>
    <row r="493" spans="1:17" ht="24" customHeight="1" x14ac:dyDescent="0.15">
      <c r="A493" s="147"/>
      <c r="B493" s="148"/>
      <c r="C493" s="148"/>
      <c r="D493" s="148"/>
      <c r="E493" s="148"/>
      <c r="F493" s="149"/>
      <c r="G493" s="150"/>
      <c r="H493" s="151"/>
      <c r="I493" s="152"/>
      <c r="J493" s="152"/>
      <c r="K493" s="152"/>
      <c r="L493" s="143"/>
      <c r="M493" s="144"/>
      <c r="N493" s="145"/>
      <c r="O493" s="145"/>
      <c r="P493" s="6">
        <f>H493</f>
        <v>0</v>
      </c>
      <c r="Q493" s="6" t="str">
        <f>IF(AND(G493&gt;0,G493&lt;14),"unter 14 jährige",IF(AND(G493&gt;=14,G493&lt;18),"14 - 17 jährige",IF(AND(G493&gt;=18,G493&lt;27),"18 - 26 jährige",IF(G493&gt;26,"über 26 jährige",""))))</f>
        <v/>
      </c>
    </row>
    <row r="494" spans="1:17" ht="24" customHeight="1" x14ac:dyDescent="0.15">
      <c r="A494" s="147"/>
      <c r="B494" s="78"/>
      <c r="C494" s="146"/>
      <c r="D494" s="146"/>
      <c r="E494" s="146"/>
      <c r="F494" s="149"/>
      <c r="G494" s="150"/>
      <c r="H494" s="151"/>
      <c r="I494" s="152"/>
      <c r="J494" s="152"/>
      <c r="K494" s="152"/>
      <c r="L494" s="143"/>
      <c r="M494" s="144"/>
      <c r="N494" s="145"/>
      <c r="O494" s="145"/>
      <c r="P494" s="6"/>
      <c r="Q494" s="6"/>
    </row>
    <row r="495" spans="1:17" ht="24" customHeight="1" x14ac:dyDescent="0.15">
      <c r="A495" s="147"/>
      <c r="B495" s="148"/>
      <c r="C495" s="148"/>
      <c r="D495" s="148"/>
      <c r="E495" s="148"/>
      <c r="F495" s="149"/>
      <c r="G495" s="150"/>
      <c r="H495" s="151"/>
      <c r="I495" s="152"/>
      <c r="J495" s="152"/>
      <c r="K495" s="152"/>
      <c r="L495" s="143"/>
      <c r="M495" s="144"/>
      <c r="N495" s="145"/>
      <c r="O495" s="145"/>
      <c r="P495" s="6">
        <f>H495</f>
        <v>0</v>
      </c>
      <c r="Q495" s="6" t="str">
        <f>IF(AND(G495&gt;0,G495&lt;14),"unter 14 jährige",IF(AND(G495&gt;=14,G495&lt;18),"14 - 17 jährige",IF(AND(G495&gt;=18,G495&lt;27),"18 - 26 jährige",IF(G495&gt;26,"über 26 jährige",""))))</f>
        <v/>
      </c>
    </row>
    <row r="496" spans="1:17" ht="24" customHeight="1" x14ac:dyDescent="0.15">
      <c r="A496" s="147"/>
      <c r="B496" s="78"/>
      <c r="C496" s="146"/>
      <c r="D496" s="146"/>
      <c r="E496" s="146"/>
      <c r="F496" s="149"/>
      <c r="G496" s="150"/>
      <c r="H496" s="151"/>
      <c r="I496" s="152"/>
      <c r="J496" s="152"/>
      <c r="K496" s="152"/>
      <c r="L496" s="143"/>
      <c r="M496" s="144"/>
      <c r="N496" s="145"/>
      <c r="O496" s="145"/>
      <c r="P496" s="6"/>
      <c r="Q496" s="6"/>
    </row>
    <row r="497" spans="1:17" ht="24" customHeight="1" x14ac:dyDescent="0.15">
      <c r="A497" s="147"/>
      <c r="B497" s="148"/>
      <c r="C497" s="148"/>
      <c r="D497" s="148"/>
      <c r="E497" s="148"/>
      <c r="F497" s="149"/>
      <c r="G497" s="150"/>
      <c r="H497" s="151"/>
      <c r="I497" s="152"/>
      <c r="J497" s="152"/>
      <c r="K497" s="152"/>
      <c r="L497" s="143"/>
      <c r="M497" s="144"/>
      <c r="N497" s="145"/>
      <c r="O497" s="145"/>
      <c r="P497" s="6">
        <f>H497</f>
        <v>0</v>
      </c>
      <c r="Q497" s="6" t="str">
        <f>IF(AND(G497&gt;0,G497&lt;14),"unter 14 jährige",IF(AND(G497&gt;=14,G497&lt;18),"14 - 17 jährige",IF(AND(G497&gt;=18,G497&lt;27),"18 - 26 jährige",IF(G497&gt;26,"über 26 jährige",""))))</f>
        <v/>
      </c>
    </row>
    <row r="498" spans="1:17" ht="24" customHeight="1" x14ac:dyDescent="0.15">
      <c r="A498" s="147"/>
      <c r="B498" s="78"/>
      <c r="C498" s="146"/>
      <c r="D498" s="146"/>
      <c r="E498" s="146"/>
      <c r="F498" s="149"/>
      <c r="G498" s="150"/>
      <c r="H498" s="151"/>
      <c r="I498" s="152"/>
      <c r="J498" s="152"/>
      <c r="K498" s="152"/>
      <c r="L498" s="143"/>
      <c r="M498" s="144"/>
      <c r="N498" s="145"/>
      <c r="O498" s="145"/>
      <c r="P498" s="6"/>
      <c r="Q498" s="6"/>
    </row>
    <row r="499" spans="1:17" ht="24" customHeight="1" x14ac:dyDescent="0.15">
      <c r="A499" s="147"/>
      <c r="B499" s="148"/>
      <c r="C499" s="148"/>
      <c r="D499" s="148"/>
      <c r="E499" s="148"/>
      <c r="F499" s="149"/>
      <c r="G499" s="150"/>
      <c r="H499" s="151"/>
      <c r="I499" s="152"/>
      <c r="J499" s="152"/>
      <c r="K499" s="152"/>
      <c r="L499" s="143"/>
      <c r="M499" s="144"/>
      <c r="N499" s="145"/>
      <c r="O499" s="145"/>
      <c r="P499" s="6">
        <f>H499</f>
        <v>0</v>
      </c>
      <c r="Q499" s="6" t="str">
        <f>IF(AND(G499&gt;0,G499&lt;14),"unter 14 jährige",IF(AND(G499&gt;=14,G499&lt;18),"14 - 17 jährige",IF(AND(G499&gt;=18,G499&lt;27),"18 - 26 jährige",IF(G499&gt;26,"über 26 jährige",""))))</f>
        <v/>
      </c>
    </row>
    <row r="500" spans="1:17" ht="24" customHeight="1" x14ac:dyDescent="0.15">
      <c r="A500" s="147"/>
      <c r="B500" s="78"/>
      <c r="C500" s="146"/>
      <c r="D500" s="146"/>
      <c r="E500" s="146"/>
      <c r="F500" s="149"/>
      <c r="G500" s="150"/>
      <c r="H500" s="151"/>
      <c r="I500" s="152"/>
      <c r="J500" s="152"/>
      <c r="K500" s="152"/>
      <c r="L500" s="143"/>
      <c r="M500" s="144"/>
      <c r="N500" s="145"/>
      <c r="O500" s="145"/>
      <c r="P500" s="6"/>
      <c r="Q500" s="6"/>
    </row>
    <row r="501" spans="1:17" ht="24" customHeight="1" x14ac:dyDescent="0.15">
      <c r="A501" s="147"/>
      <c r="B501" s="148"/>
      <c r="C501" s="148"/>
      <c r="D501" s="148"/>
      <c r="E501" s="148"/>
      <c r="F501" s="149"/>
      <c r="G501" s="150"/>
      <c r="H501" s="151"/>
      <c r="I501" s="152"/>
      <c r="J501" s="152"/>
      <c r="K501" s="152"/>
      <c r="L501" s="143"/>
      <c r="M501" s="144"/>
      <c r="N501" s="145"/>
      <c r="O501" s="145"/>
      <c r="P501" s="6">
        <f>H501</f>
        <v>0</v>
      </c>
      <c r="Q501" s="6" t="str">
        <f>IF(AND(G501&gt;0,G501&lt;14),"unter 14 jährige",IF(AND(G501&gt;=14,G501&lt;18),"14 - 17 jährige",IF(AND(G501&gt;=18,G501&lt;27),"18 - 26 jährige",IF(G501&gt;26,"über 26 jährige",""))))</f>
        <v/>
      </c>
    </row>
    <row r="502" spans="1:17" ht="24" customHeight="1" x14ac:dyDescent="0.15">
      <c r="A502" s="147"/>
      <c r="B502" s="78"/>
      <c r="C502" s="146"/>
      <c r="D502" s="146"/>
      <c r="E502" s="146"/>
      <c r="F502" s="149"/>
      <c r="G502" s="150"/>
      <c r="H502" s="151"/>
      <c r="I502" s="152"/>
      <c r="J502" s="152"/>
      <c r="K502" s="152"/>
      <c r="L502" s="143"/>
      <c r="M502" s="144"/>
      <c r="N502" s="145"/>
      <c r="O502" s="145"/>
      <c r="P502" s="6"/>
      <c r="Q502" s="6"/>
    </row>
    <row r="503" spans="1:17" ht="24" customHeight="1" x14ac:dyDescent="0.15">
      <c r="A503" s="147"/>
      <c r="B503" s="148"/>
      <c r="C503" s="148"/>
      <c r="D503" s="148"/>
      <c r="E503" s="148"/>
      <c r="F503" s="149"/>
      <c r="G503" s="150"/>
      <c r="H503" s="151"/>
      <c r="I503" s="152"/>
      <c r="J503" s="152"/>
      <c r="K503" s="152"/>
      <c r="L503" s="143"/>
      <c r="M503" s="144"/>
      <c r="N503" s="145"/>
      <c r="O503" s="145"/>
      <c r="P503" s="6">
        <f>H503</f>
        <v>0</v>
      </c>
      <c r="Q503" s="6" t="str">
        <f>IF(AND(G503&gt;0,G503&lt;14),"unter 14 jährige",IF(AND(G503&gt;=14,G503&lt;18),"14 - 17 jährige",IF(AND(G503&gt;=18,G503&lt;27),"18 - 26 jährige",IF(G503&gt;26,"über 26 jährige",""))))</f>
        <v/>
      </c>
    </row>
    <row r="504" spans="1:17" ht="24" customHeight="1" x14ac:dyDescent="0.15">
      <c r="A504" s="147"/>
      <c r="B504" s="78"/>
      <c r="C504" s="146"/>
      <c r="D504" s="146"/>
      <c r="E504" s="146"/>
      <c r="F504" s="149"/>
      <c r="G504" s="150"/>
      <c r="H504" s="151"/>
      <c r="I504" s="152"/>
      <c r="J504" s="152"/>
      <c r="K504" s="152"/>
      <c r="L504" s="143"/>
      <c r="M504" s="144"/>
      <c r="N504" s="145"/>
      <c r="O504" s="145"/>
      <c r="P504" s="6"/>
      <c r="Q504" s="6"/>
    </row>
    <row r="505" spans="1:17" ht="24" customHeight="1" x14ac:dyDescent="0.15">
      <c r="A505" s="147"/>
      <c r="B505" s="148"/>
      <c r="C505" s="148"/>
      <c r="D505" s="148"/>
      <c r="E505" s="148"/>
      <c r="F505" s="149"/>
      <c r="G505" s="150"/>
      <c r="H505" s="151"/>
      <c r="I505" s="152"/>
      <c r="J505" s="152"/>
      <c r="K505" s="152"/>
      <c r="L505" s="143"/>
      <c r="M505" s="144"/>
      <c r="N505" s="145"/>
      <c r="O505" s="145"/>
      <c r="P505" s="6">
        <f>H505</f>
        <v>0</v>
      </c>
      <c r="Q505" s="6" t="str">
        <f>IF(AND(G505&gt;0,G505&lt;14),"unter 14 jährige",IF(AND(G505&gt;=14,G505&lt;18),"14 - 17 jährige",IF(AND(G505&gt;=18,G505&lt;27),"18 - 26 jährige",IF(G505&gt;26,"über 26 jährige",""))))</f>
        <v/>
      </c>
    </row>
    <row r="506" spans="1:17" ht="24" customHeight="1" x14ac:dyDescent="0.15">
      <c r="A506" s="147"/>
      <c r="B506" s="78"/>
      <c r="C506" s="146"/>
      <c r="D506" s="146"/>
      <c r="E506" s="146"/>
      <c r="F506" s="149"/>
      <c r="G506" s="150"/>
      <c r="H506" s="151"/>
      <c r="I506" s="152"/>
      <c r="J506" s="152"/>
      <c r="K506" s="152"/>
      <c r="L506" s="143"/>
      <c r="M506" s="144"/>
      <c r="N506" s="145"/>
      <c r="O506" s="145"/>
      <c r="P506" s="6"/>
      <c r="Q506" s="6"/>
    </row>
    <row r="507" spans="1:17" ht="24" customHeight="1" x14ac:dyDescent="0.15">
      <c r="A507" s="147"/>
      <c r="B507" s="148"/>
      <c r="C507" s="148"/>
      <c r="D507" s="148"/>
      <c r="E507" s="148"/>
      <c r="F507" s="149"/>
      <c r="G507" s="150"/>
      <c r="H507" s="151"/>
      <c r="I507" s="152"/>
      <c r="J507" s="152"/>
      <c r="K507" s="152"/>
      <c r="L507" s="143"/>
      <c r="M507" s="144"/>
      <c r="N507" s="145"/>
      <c r="O507" s="145"/>
      <c r="P507" s="6">
        <f>H507</f>
        <v>0</v>
      </c>
      <c r="Q507" s="6" t="str">
        <f>IF(AND(G507&gt;0,G507&lt;14),"unter 14 jährige",IF(AND(G507&gt;=14,G507&lt;18),"14 - 17 jährige",IF(AND(G507&gt;=18,G507&lt;27),"18 - 26 jährige",IF(G507&gt;26,"über 26 jährige",""))))</f>
        <v/>
      </c>
    </row>
    <row r="508" spans="1:17" ht="24" customHeight="1" x14ac:dyDescent="0.15">
      <c r="A508" s="147"/>
      <c r="B508" s="78"/>
      <c r="C508" s="146"/>
      <c r="D508" s="146"/>
      <c r="E508" s="146"/>
      <c r="F508" s="149"/>
      <c r="G508" s="150"/>
      <c r="H508" s="151"/>
      <c r="I508" s="152"/>
      <c r="J508" s="152"/>
      <c r="K508" s="152"/>
      <c r="L508" s="143"/>
      <c r="M508" s="144"/>
      <c r="N508" s="145"/>
      <c r="O508" s="145"/>
      <c r="P508" s="6"/>
      <c r="Q508" s="6"/>
    </row>
    <row r="509" spans="1:17" ht="24" customHeight="1" x14ac:dyDescent="0.15">
      <c r="A509" s="147"/>
      <c r="B509" s="148"/>
      <c r="C509" s="148"/>
      <c r="D509" s="148"/>
      <c r="E509" s="148"/>
      <c r="F509" s="149"/>
      <c r="G509" s="150"/>
      <c r="H509" s="151"/>
      <c r="I509" s="152"/>
      <c r="J509" s="152"/>
      <c r="K509" s="152"/>
      <c r="L509" s="143"/>
      <c r="M509" s="144"/>
      <c r="N509" s="145"/>
      <c r="O509" s="145"/>
      <c r="P509" s="6">
        <f>H509</f>
        <v>0</v>
      </c>
      <c r="Q509" s="6" t="str">
        <f>IF(AND(G509&gt;0,G509&lt;14),"unter 14 jährige",IF(AND(G509&gt;=14,G509&lt;18),"14 - 17 jährige",IF(AND(G509&gt;=18,G509&lt;27),"18 - 26 jährige",IF(G509&gt;26,"über 26 jährige",""))))</f>
        <v/>
      </c>
    </row>
    <row r="510" spans="1:17" ht="24" customHeight="1" x14ac:dyDescent="0.15">
      <c r="A510" s="147"/>
      <c r="B510" s="78"/>
      <c r="C510" s="146"/>
      <c r="D510" s="146"/>
      <c r="E510" s="146"/>
      <c r="F510" s="149"/>
      <c r="G510" s="150"/>
      <c r="H510" s="151"/>
      <c r="I510" s="152"/>
      <c r="J510" s="152"/>
      <c r="K510" s="152"/>
      <c r="L510" s="143"/>
      <c r="M510" s="144"/>
      <c r="N510" s="145"/>
      <c r="O510" s="145"/>
      <c r="P510" s="6"/>
      <c r="Q510" s="6"/>
    </row>
    <row r="511" spans="1:17" ht="24" customHeight="1" x14ac:dyDescent="0.15">
      <c r="A511" s="147"/>
      <c r="B511" s="148"/>
      <c r="C511" s="148"/>
      <c r="D511" s="148"/>
      <c r="E511" s="148"/>
      <c r="F511" s="149"/>
      <c r="G511" s="150"/>
      <c r="H511" s="151"/>
      <c r="I511" s="152"/>
      <c r="J511" s="152"/>
      <c r="K511" s="152"/>
      <c r="L511" s="143"/>
      <c r="M511" s="144"/>
      <c r="N511" s="145"/>
      <c r="O511" s="145"/>
      <c r="P511" s="6">
        <f>H511</f>
        <v>0</v>
      </c>
      <c r="Q511" s="6" t="str">
        <f>IF(AND(G511&gt;0,G511&lt;14),"unter 14 jährige",IF(AND(G511&gt;=14,G511&lt;18),"14 - 17 jährige",IF(AND(G511&gt;=18,G511&lt;27),"18 - 26 jährige",IF(G511&gt;26,"über 26 jährige",""))))</f>
        <v/>
      </c>
    </row>
    <row r="512" spans="1:17" ht="24" customHeight="1" x14ac:dyDescent="0.15">
      <c r="A512" s="147"/>
      <c r="B512" s="78"/>
      <c r="C512" s="146"/>
      <c r="D512" s="146"/>
      <c r="E512" s="146"/>
      <c r="F512" s="149"/>
      <c r="G512" s="150"/>
      <c r="H512" s="151"/>
      <c r="I512" s="152"/>
      <c r="J512" s="152"/>
      <c r="K512" s="152"/>
      <c r="L512" s="143"/>
      <c r="M512" s="144"/>
      <c r="N512" s="145"/>
      <c r="O512" s="145"/>
      <c r="P512" s="6"/>
      <c r="Q512" s="6"/>
    </row>
    <row r="513" spans="1:17" ht="24" customHeight="1" x14ac:dyDescent="0.15">
      <c r="A513" s="147"/>
      <c r="B513" s="148"/>
      <c r="C513" s="148"/>
      <c r="D513" s="148"/>
      <c r="E513" s="148"/>
      <c r="F513" s="149"/>
      <c r="G513" s="150"/>
      <c r="H513" s="151"/>
      <c r="I513" s="152"/>
      <c r="J513" s="152"/>
      <c r="K513" s="152"/>
      <c r="L513" s="143"/>
      <c r="M513" s="144"/>
      <c r="N513" s="145"/>
      <c r="O513" s="145"/>
      <c r="P513" s="6">
        <f>H513</f>
        <v>0</v>
      </c>
      <c r="Q513" s="6" t="str">
        <f>IF(AND(G513&gt;0,G513&lt;14),"unter 14 jährige",IF(AND(G513&gt;=14,G513&lt;18),"14 - 17 jährige",IF(AND(G513&gt;=18,G513&lt;27),"18 - 26 jährige",IF(G513&gt;26,"über 26 jährige",""))))</f>
        <v/>
      </c>
    </row>
    <row r="514" spans="1:17" ht="24" customHeight="1" x14ac:dyDescent="0.15">
      <c r="A514" s="147"/>
      <c r="B514" s="78"/>
      <c r="C514" s="146"/>
      <c r="D514" s="146"/>
      <c r="E514" s="146"/>
      <c r="F514" s="149"/>
      <c r="G514" s="150"/>
      <c r="H514" s="151"/>
      <c r="I514" s="152"/>
      <c r="J514" s="152"/>
      <c r="K514" s="152"/>
      <c r="L514" s="143"/>
      <c r="M514" s="144"/>
      <c r="N514" s="145"/>
      <c r="O514" s="145"/>
      <c r="P514" s="6"/>
      <c r="Q514" s="6"/>
    </row>
    <row r="515" spans="1:17" ht="24" customHeight="1" x14ac:dyDescent="0.15">
      <c r="A515" s="147"/>
      <c r="B515" s="148"/>
      <c r="C515" s="148"/>
      <c r="D515" s="148"/>
      <c r="E515" s="148"/>
      <c r="F515" s="149"/>
      <c r="G515" s="150"/>
      <c r="H515" s="151"/>
      <c r="I515" s="152"/>
      <c r="J515" s="152"/>
      <c r="K515" s="152"/>
      <c r="L515" s="143"/>
      <c r="M515" s="144"/>
      <c r="N515" s="145"/>
      <c r="O515" s="145"/>
      <c r="P515" s="6">
        <f>H515</f>
        <v>0</v>
      </c>
      <c r="Q515" s="6" t="str">
        <f>IF(AND(G515&gt;0,G515&lt;14),"unter 14 jährige",IF(AND(G515&gt;=14,G515&lt;18),"14 - 17 jährige",IF(AND(G515&gt;=18,G515&lt;27),"18 - 26 jährige",IF(G515&gt;26,"über 26 jährige",""))))</f>
        <v/>
      </c>
    </row>
    <row r="516" spans="1:17" ht="24" customHeight="1" x14ac:dyDescent="0.15">
      <c r="A516" s="147"/>
      <c r="B516" s="78"/>
      <c r="C516" s="146"/>
      <c r="D516" s="146"/>
      <c r="E516" s="146"/>
      <c r="F516" s="149"/>
      <c r="G516" s="150"/>
      <c r="H516" s="151"/>
      <c r="I516" s="152"/>
      <c r="J516" s="152"/>
      <c r="K516" s="152"/>
      <c r="L516" s="143"/>
      <c r="M516" s="144"/>
      <c r="N516" s="145"/>
      <c r="O516" s="145"/>
      <c r="P516" s="6"/>
      <c r="Q516" s="6"/>
    </row>
    <row r="517" spans="1:17" ht="24" customHeight="1" x14ac:dyDescent="0.15">
      <c r="A517" s="147"/>
      <c r="B517" s="148"/>
      <c r="C517" s="148"/>
      <c r="D517" s="148"/>
      <c r="E517" s="148"/>
      <c r="F517" s="149"/>
      <c r="G517" s="150"/>
      <c r="H517" s="151"/>
      <c r="I517" s="152"/>
      <c r="J517" s="152"/>
      <c r="K517" s="152"/>
      <c r="L517" s="143"/>
      <c r="M517" s="144"/>
      <c r="N517" s="145"/>
      <c r="O517" s="145"/>
      <c r="P517" s="6">
        <f>H517</f>
        <v>0</v>
      </c>
      <c r="Q517" s="6" t="str">
        <f>IF(AND(G517&gt;0,G517&lt;14),"unter 14 jährige",IF(AND(G517&gt;=14,G517&lt;18),"14 - 17 jährige",IF(AND(G517&gt;=18,G517&lt;27),"18 - 26 jährige",IF(G517&gt;26,"über 26 jährige",""))))</f>
        <v/>
      </c>
    </row>
    <row r="518" spans="1:17" ht="24" customHeight="1" x14ac:dyDescent="0.15">
      <c r="A518" s="147"/>
      <c r="B518" s="78"/>
      <c r="C518" s="146"/>
      <c r="D518" s="146"/>
      <c r="E518" s="146"/>
      <c r="F518" s="149"/>
      <c r="G518" s="150"/>
      <c r="H518" s="151"/>
      <c r="I518" s="152"/>
      <c r="J518" s="152"/>
      <c r="K518" s="152"/>
      <c r="L518" s="143"/>
      <c r="M518" s="144"/>
      <c r="N518" s="145"/>
      <c r="O518" s="145"/>
      <c r="P518" s="6"/>
      <c r="Q518" s="6"/>
    </row>
    <row r="519" spans="1:17" ht="24" customHeight="1" x14ac:dyDescent="0.15">
      <c r="A519" s="147"/>
      <c r="B519" s="148"/>
      <c r="C519" s="148"/>
      <c r="D519" s="148"/>
      <c r="E519" s="148"/>
      <c r="F519" s="149"/>
      <c r="G519" s="150"/>
      <c r="H519" s="151"/>
      <c r="I519" s="152"/>
      <c r="J519" s="152"/>
      <c r="K519" s="152"/>
      <c r="L519" s="143"/>
      <c r="M519" s="144"/>
      <c r="N519" s="145"/>
      <c r="O519" s="145"/>
      <c r="P519" s="6">
        <f>H519</f>
        <v>0</v>
      </c>
      <c r="Q519" s="6" t="str">
        <f>IF(AND(G519&gt;0,G519&lt;14),"unter 14 jährige",IF(AND(G519&gt;=14,G519&lt;18),"14 - 17 jährige",IF(AND(G519&gt;=18,G519&lt;27),"18 - 26 jährige",IF(G519&gt;26,"über 26 jährige",""))))</f>
        <v/>
      </c>
    </row>
    <row r="520" spans="1:17" ht="24" customHeight="1" x14ac:dyDescent="0.15">
      <c r="A520" s="147"/>
      <c r="B520" s="78"/>
      <c r="C520" s="146"/>
      <c r="D520" s="146"/>
      <c r="E520" s="146"/>
      <c r="F520" s="149"/>
      <c r="G520" s="150"/>
      <c r="H520" s="151"/>
      <c r="I520" s="152"/>
      <c r="J520" s="152"/>
      <c r="K520" s="152"/>
      <c r="L520" s="143"/>
      <c r="M520" s="144"/>
      <c r="N520" s="145"/>
      <c r="O520" s="145"/>
      <c r="P520" s="6"/>
      <c r="Q520" s="6"/>
    </row>
    <row r="521" spans="1:17" ht="24" customHeight="1" x14ac:dyDescent="0.15">
      <c r="A521" s="147"/>
      <c r="B521" s="148"/>
      <c r="C521" s="148"/>
      <c r="D521" s="148"/>
      <c r="E521" s="148"/>
      <c r="F521" s="149"/>
      <c r="G521" s="150"/>
      <c r="H521" s="151"/>
      <c r="I521" s="152"/>
      <c r="J521" s="152"/>
      <c r="K521" s="152"/>
      <c r="L521" s="143"/>
      <c r="M521" s="144"/>
      <c r="N521" s="145"/>
      <c r="O521" s="145"/>
      <c r="P521" s="6">
        <f>H521</f>
        <v>0</v>
      </c>
      <c r="Q521" s="6" t="str">
        <f>IF(AND(G521&gt;0,G521&lt;14),"unter 14 jährige",IF(AND(G521&gt;=14,G521&lt;18),"14 - 17 jährige",IF(AND(G521&gt;=18,G521&lt;27),"18 - 26 jährige",IF(G521&gt;26,"über 26 jährige",""))))</f>
        <v/>
      </c>
    </row>
    <row r="522" spans="1:17" ht="24" customHeight="1" x14ac:dyDescent="0.15">
      <c r="A522" s="147"/>
      <c r="B522" s="78"/>
      <c r="C522" s="146"/>
      <c r="D522" s="146"/>
      <c r="E522" s="146"/>
      <c r="F522" s="149"/>
      <c r="G522" s="150"/>
      <c r="H522" s="151"/>
      <c r="I522" s="152"/>
      <c r="J522" s="152"/>
      <c r="K522" s="152"/>
      <c r="L522" s="143"/>
      <c r="M522" s="144"/>
      <c r="N522" s="145"/>
      <c r="O522" s="145"/>
      <c r="P522" s="6"/>
      <c r="Q522" s="6"/>
    </row>
    <row r="523" spans="1:17" ht="24" customHeight="1" x14ac:dyDescent="0.15">
      <c r="A523" s="147"/>
      <c r="B523" s="148"/>
      <c r="C523" s="148"/>
      <c r="D523" s="148"/>
      <c r="E523" s="148"/>
      <c r="F523" s="149"/>
      <c r="G523" s="150"/>
      <c r="H523" s="151"/>
      <c r="I523" s="152"/>
      <c r="J523" s="152"/>
      <c r="K523" s="152"/>
      <c r="L523" s="143"/>
      <c r="M523" s="144"/>
      <c r="N523" s="145"/>
      <c r="O523" s="145"/>
      <c r="P523" s="6">
        <f>H523</f>
        <v>0</v>
      </c>
      <c r="Q523" s="6" t="str">
        <f>IF(AND(G523&gt;0,G523&lt;14),"unter 14 jährige",IF(AND(G523&gt;=14,G523&lt;18),"14 - 17 jährige",IF(AND(G523&gt;=18,G523&lt;27),"18 - 26 jährige",IF(G523&gt;26,"über 26 jährige",""))))</f>
        <v/>
      </c>
    </row>
    <row r="524" spans="1:17" ht="24" customHeight="1" x14ac:dyDescent="0.15">
      <c r="A524" s="147"/>
      <c r="B524" s="78"/>
      <c r="C524" s="146"/>
      <c r="D524" s="146"/>
      <c r="E524" s="146"/>
      <c r="F524" s="149"/>
      <c r="G524" s="150"/>
      <c r="H524" s="151"/>
      <c r="I524" s="152"/>
      <c r="J524" s="152"/>
      <c r="K524" s="152"/>
      <c r="L524" s="143"/>
      <c r="M524" s="144"/>
      <c r="N524" s="145"/>
      <c r="O524" s="145"/>
      <c r="P524" s="6"/>
      <c r="Q524" s="6"/>
    </row>
    <row r="525" spans="1:17" ht="24" customHeight="1" x14ac:dyDescent="0.15">
      <c r="A525" s="147"/>
      <c r="B525" s="148"/>
      <c r="C525" s="148"/>
      <c r="D525" s="148"/>
      <c r="E525" s="148"/>
      <c r="F525" s="149"/>
      <c r="G525" s="150"/>
      <c r="H525" s="151"/>
      <c r="I525" s="152"/>
      <c r="J525" s="152"/>
      <c r="K525" s="152"/>
      <c r="L525" s="143"/>
      <c r="M525" s="144"/>
      <c r="N525" s="145"/>
      <c r="O525" s="145"/>
      <c r="P525" s="6">
        <f>H525</f>
        <v>0</v>
      </c>
      <c r="Q525" s="6" t="str">
        <f>IF(AND(G525&gt;0,G525&lt;14),"unter 14 jährige",IF(AND(G525&gt;=14,G525&lt;18),"14 - 17 jährige",IF(AND(G525&gt;=18,G525&lt;27),"18 - 26 jährige",IF(G525&gt;26,"über 26 jährige",""))))</f>
        <v/>
      </c>
    </row>
    <row r="526" spans="1:17" ht="24" customHeight="1" x14ac:dyDescent="0.15">
      <c r="A526" s="147"/>
      <c r="B526" s="78"/>
      <c r="C526" s="146"/>
      <c r="D526" s="146"/>
      <c r="E526" s="146"/>
      <c r="F526" s="149"/>
      <c r="G526" s="150"/>
      <c r="H526" s="151"/>
      <c r="I526" s="152"/>
      <c r="J526" s="152"/>
      <c r="K526" s="152"/>
      <c r="L526" s="143"/>
      <c r="M526" s="144"/>
      <c r="N526" s="145"/>
      <c r="O526" s="145"/>
      <c r="P526" s="6"/>
      <c r="Q526" s="6"/>
    </row>
    <row r="527" spans="1:17" ht="24" customHeight="1" x14ac:dyDescent="0.15">
      <c r="A527" s="147"/>
      <c r="B527" s="148"/>
      <c r="C527" s="148"/>
      <c r="D527" s="148"/>
      <c r="E527" s="148"/>
      <c r="F527" s="149"/>
      <c r="G527" s="150"/>
      <c r="H527" s="151"/>
      <c r="I527" s="152"/>
      <c r="J527" s="152"/>
      <c r="K527" s="152"/>
      <c r="L527" s="143"/>
      <c r="M527" s="144"/>
      <c r="N527" s="145"/>
      <c r="O527" s="145"/>
      <c r="P527" s="6">
        <f>H527</f>
        <v>0</v>
      </c>
      <c r="Q527" s="6" t="str">
        <f>IF(AND(G527&gt;0,G527&lt;14),"unter 14 jährige",IF(AND(G527&gt;=14,G527&lt;18),"14 - 17 jährige",IF(AND(G527&gt;=18,G527&lt;27),"18 - 26 jährige",IF(G527&gt;26,"über 26 jährige",""))))</f>
        <v/>
      </c>
    </row>
    <row r="528" spans="1:17" ht="24" customHeight="1" x14ac:dyDescent="0.15">
      <c r="A528" s="147"/>
      <c r="B528" s="78"/>
      <c r="C528" s="146"/>
      <c r="D528" s="146"/>
      <c r="E528" s="146"/>
      <c r="F528" s="149"/>
      <c r="G528" s="150"/>
      <c r="H528" s="151"/>
      <c r="I528" s="152"/>
      <c r="J528" s="152"/>
      <c r="K528" s="152"/>
      <c r="L528" s="143"/>
      <c r="M528" s="144"/>
      <c r="N528" s="145"/>
      <c r="O528" s="145"/>
      <c r="P528" s="6"/>
      <c r="Q528" s="6"/>
    </row>
    <row r="529" spans="1:17" ht="24" customHeight="1" x14ac:dyDescent="0.15">
      <c r="A529" s="147"/>
      <c r="B529" s="148"/>
      <c r="C529" s="148"/>
      <c r="D529" s="148"/>
      <c r="E529" s="148"/>
      <c r="F529" s="149"/>
      <c r="G529" s="150"/>
      <c r="H529" s="151"/>
      <c r="I529" s="152"/>
      <c r="J529" s="152"/>
      <c r="K529" s="152"/>
      <c r="L529" s="143"/>
      <c r="M529" s="144"/>
      <c r="N529" s="145"/>
      <c r="O529" s="145"/>
      <c r="P529" s="6">
        <f>H529</f>
        <v>0</v>
      </c>
      <c r="Q529" s="6" t="str">
        <f>IF(AND(G529&gt;0,G529&lt;14),"unter 14 jährige",IF(AND(G529&gt;=14,G529&lt;18),"14 - 17 jährige",IF(AND(G529&gt;=18,G529&lt;27),"18 - 26 jährige",IF(G529&gt;26,"über 26 jährige",""))))</f>
        <v/>
      </c>
    </row>
    <row r="530" spans="1:17" ht="24" customHeight="1" x14ac:dyDescent="0.15">
      <c r="A530" s="147"/>
      <c r="B530" s="78"/>
      <c r="C530" s="146"/>
      <c r="D530" s="146"/>
      <c r="E530" s="146"/>
      <c r="F530" s="149"/>
      <c r="G530" s="150"/>
      <c r="H530" s="151"/>
      <c r="I530" s="152"/>
      <c r="J530" s="152"/>
      <c r="K530" s="152"/>
      <c r="L530" s="143"/>
      <c r="M530" s="144"/>
      <c r="N530" s="145"/>
      <c r="O530" s="145"/>
      <c r="P530" s="6"/>
      <c r="Q530" s="6"/>
    </row>
    <row r="531" spans="1:17" ht="24" customHeight="1" x14ac:dyDescent="0.15">
      <c r="A531" s="147"/>
      <c r="B531" s="148"/>
      <c r="C531" s="148"/>
      <c r="D531" s="148"/>
      <c r="E531" s="148"/>
      <c r="F531" s="149"/>
      <c r="G531" s="150"/>
      <c r="H531" s="151"/>
      <c r="I531" s="152"/>
      <c r="J531" s="152"/>
      <c r="K531" s="152"/>
      <c r="L531" s="143"/>
      <c r="M531" s="144"/>
      <c r="N531" s="145"/>
      <c r="O531" s="145"/>
      <c r="P531" s="6">
        <f>H531</f>
        <v>0</v>
      </c>
      <c r="Q531" s="6" t="str">
        <f>IF(AND(G531&gt;0,G531&lt;14),"unter 14 jährige",IF(AND(G531&gt;=14,G531&lt;18),"14 - 17 jährige",IF(AND(G531&gt;=18,G531&lt;27),"18 - 26 jährige",IF(G531&gt;26,"über 26 jährige",""))))</f>
        <v/>
      </c>
    </row>
    <row r="532" spans="1:17" ht="24" customHeight="1" x14ac:dyDescent="0.15">
      <c r="A532" s="147"/>
      <c r="B532" s="78"/>
      <c r="C532" s="146"/>
      <c r="D532" s="146"/>
      <c r="E532" s="146"/>
      <c r="F532" s="149"/>
      <c r="G532" s="150"/>
      <c r="H532" s="151"/>
      <c r="I532" s="152"/>
      <c r="J532" s="152"/>
      <c r="K532" s="152"/>
      <c r="L532" s="143"/>
      <c r="M532" s="144"/>
      <c r="N532" s="145"/>
      <c r="O532" s="145"/>
      <c r="P532" s="6"/>
      <c r="Q532" s="6"/>
    </row>
    <row r="533" spans="1:17" ht="24" customHeight="1" x14ac:dyDescent="0.15">
      <c r="A533" s="147"/>
      <c r="B533" s="148"/>
      <c r="C533" s="148"/>
      <c r="D533" s="148"/>
      <c r="E533" s="148"/>
      <c r="F533" s="149"/>
      <c r="G533" s="150"/>
      <c r="H533" s="151"/>
      <c r="I533" s="152"/>
      <c r="J533" s="152"/>
      <c r="K533" s="152"/>
      <c r="L533" s="143"/>
      <c r="M533" s="144"/>
      <c r="N533" s="145"/>
      <c r="O533" s="145"/>
      <c r="P533" s="6">
        <f>H533</f>
        <v>0</v>
      </c>
      <c r="Q533" s="6" t="str">
        <f>IF(AND(G533&gt;0,G533&lt;14),"unter 14 jährige",IF(AND(G533&gt;=14,G533&lt;18),"14 - 17 jährige",IF(AND(G533&gt;=18,G533&lt;27),"18 - 26 jährige",IF(G533&gt;26,"über 26 jährige",""))))</f>
        <v/>
      </c>
    </row>
    <row r="534" spans="1:17" ht="24" customHeight="1" x14ac:dyDescent="0.15">
      <c r="A534" s="147"/>
      <c r="B534" s="78"/>
      <c r="C534" s="146"/>
      <c r="D534" s="146"/>
      <c r="E534" s="146"/>
      <c r="F534" s="149"/>
      <c r="G534" s="150"/>
      <c r="H534" s="151"/>
      <c r="I534" s="152"/>
      <c r="J534" s="152"/>
      <c r="K534" s="152"/>
      <c r="L534" s="143"/>
      <c r="M534" s="144"/>
      <c r="N534" s="145"/>
      <c r="O534" s="145"/>
      <c r="P534" s="6"/>
      <c r="Q534" s="6"/>
    </row>
    <row r="535" spans="1:17" ht="24" customHeight="1" x14ac:dyDescent="0.15">
      <c r="A535" s="147"/>
      <c r="B535" s="148"/>
      <c r="C535" s="148"/>
      <c r="D535" s="148"/>
      <c r="E535" s="148"/>
      <c r="F535" s="149"/>
      <c r="G535" s="150"/>
      <c r="H535" s="151"/>
      <c r="I535" s="152"/>
      <c r="J535" s="152"/>
      <c r="K535" s="152"/>
      <c r="L535" s="143"/>
      <c r="M535" s="144"/>
      <c r="N535" s="145"/>
      <c r="O535" s="145"/>
      <c r="P535" s="6">
        <f>H535</f>
        <v>0</v>
      </c>
      <c r="Q535" s="6" t="str">
        <f>IF(AND(G535&gt;0,G535&lt;14),"unter 14 jährige",IF(AND(G535&gt;=14,G535&lt;18),"14 - 17 jährige",IF(AND(G535&gt;=18,G535&lt;27),"18 - 26 jährige",IF(G535&gt;26,"über 26 jährige",""))))</f>
        <v/>
      </c>
    </row>
    <row r="536" spans="1:17" ht="24" customHeight="1" x14ac:dyDescent="0.15">
      <c r="A536" s="147"/>
      <c r="B536" s="78"/>
      <c r="C536" s="146"/>
      <c r="D536" s="146"/>
      <c r="E536" s="146"/>
      <c r="F536" s="149"/>
      <c r="G536" s="150"/>
      <c r="H536" s="151"/>
      <c r="I536" s="152"/>
      <c r="J536" s="152"/>
      <c r="K536" s="152"/>
      <c r="L536" s="143"/>
      <c r="M536" s="144"/>
      <c r="N536" s="145"/>
      <c r="O536" s="145"/>
      <c r="P536" s="6"/>
      <c r="Q536" s="6"/>
    </row>
    <row r="537" spans="1:17" ht="24" customHeight="1" x14ac:dyDescent="0.15">
      <c r="A537" s="147"/>
      <c r="B537" s="148"/>
      <c r="C537" s="148"/>
      <c r="D537" s="148"/>
      <c r="E537" s="148"/>
      <c r="F537" s="149"/>
      <c r="G537" s="150"/>
      <c r="H537" s="151"/>
      <c r="I537" s="152"/>
      <c r="J537" s="152"/>
      <c r="K537" s="152"/>
      <c r="L537" s="143"/>
      <c r="M537" s="144"/>
      <c r="N537" s="145"/>
      <c r="O537" s="145"/>
      <c r="P537" s="6">
        <f>H537</f>
        <v>0</v>
      </c>
      <c r="Q537" s="6" t="str">
        <f>IF(AND(G537&gt;0,G537&lt;14),"unter 14 jährige",IF(AND(G537&gt;=14,G537&lt;18),"14 - 17 jährige",IF(AND(G537&gt;=18,G537&lt;27),"18 - 26 jährige",IF(G537&gt;26,"über 26 jährige",""))))</f>
        <v/>
      </c>
    </row>
    <row r="538" spans="1:17" ht="24" customHeight="1" x14ac:dyDescent="0.15">
      <c r="A538" s="147"/>
      <c r="B538" s="78"/>
      <c r="C538" s="146"/>
      <c r="D538" s="146"/>
      <c r="E538" s="146"/>
      <c r="F538" s="149"/>
      <c r="G538" s="150"/>
      <c r="H538" s="151"/>
      <c r="I538" s="152"/>
      <c r="J538" s="152"/>
      <c r="K538" s="152"/>
      <c r="L538" s="143"/>
      <c r="M538" s="144"/>
      <c r="N538" s="145"/>
      <c r="O538" s="145"/>
      <c r="P538" s="6"/>
      <c r="Q538" s="6"/>
    </row>
    <row r="539" spans="1:17" ht="24" customHeight="1" x14ac:dyDescent="0.15">
      <c r="A539" s="147"/>
      <c r="B539" s="148"/>
      <c r="C539" s="148"/>
      <c r="D539" s="148"/>
      <c r="E539" s="148"/>
      <c r="F539" s="149"/>
      <c r="G539" s="150"/>
      <c r="H539" s="151"/>
      <c r="I539" s="152"/>
      <c r="J539" s="152"/>
      <c r="K539" s="152"/>
      <c r="L539" s="143"/>
      <c r="M539" s="144"/>
      <c r="N539" s="145"/>
      <c r="O539" s="145"/>
      <c r="P539" s="6">
        <f>H539</f>
        <v>0</v>
      </c>
      <c r="Q539" s="6" t="str">
        <f>IF(AND(G539&gt;0,G539&lt;14),"unter 14 jährige",IF(AND(G539&gt;=14,G539&lt;18),"14 - 17 jährige",IF(AND(G539&gt;=18,G539&lt;27),"18 - 26 jährige",IF(G539&gt;26,"über 26 jährige",""))))</f>
        <v/>
      </c>
    </row>
    <row r="540" spans="1:17" ht="24" customHeight="1" x14ac:dyDescent="0.15">
      <c r="A540" s="147"/>
      <c r="B540" s="78"/>
      <c r="C540" s="146"/>
      <c r="D540" s="146"/>
      <c r="E540" s="146"/>
      <c r="F540" s="149"/>
      <c r="G540" s="150"/>
      <c r="H540" s="151"/>
      <c r="I540" s="152"/>
      <c r="J540" s="152"/>
      <c r="K540" s="152"/>
      <c r="L540" s="143"/>
      <c r="M540" s="144"/>
      <c r="N540" s="145"/>
      <c r="O540" s="145"/>
      <c r="P540" s="6"/>
      <c r="Q540" s="6"/>
    </row>
    <row r="541" spans="1:17" ht="24" customHeight="1" x14ac:dyDescent="0.15">
      <c r="A541" s="147"/>
      <c r="B541" s="148"/>
      <c r="C541" s="148"/>
      <c r="D541" s="148"/>
      <c r="E541" s="148"/>
      <c r="F541" s="149"/>
      <c r="G541" s="150"/>
      <c r="H541" s="151"/>
      <c r="I541" s="152"/>
      <c r="J541" s="152"/>
      <c r="K541" s="152"/>
      <c r="L541" s="143"/>
      <c r="M541" s="144"/>
      <c r="N541" s="145"/>
      <c r="O541" s="145"/>
      <c r="P541" s="6">
        <f>H541</f>
        <v>0</v>
      </c>
      <c r="Q541" s="6" t="str">
        <f>IF(AND(G541&gt;0,G541&lt;14),"unter 14 jährige",IF(AND(G541&gt;=14,G541&lt;18),"14 - 17 jährige",IF(AND(G541&gt;=18,G541&lt;27),"18 - 26 jährige",IF(G541&gt;26,"über 26 jährige",""))))</f>
        <v/>
      </c>
    </row>
    <row r="542" spans="1:17" ht="24" customHeight="1" x14ac:dyDescent="0.15">
      <c r="A542" s="147"/>
      <c r="B542" s="78"/>
      <c r="C542" s="146"/>
      <c r="D542" s="146"/>
      <c r="E542" s="146"/>
      <c r="F542" s="149"/>
      <c r="G542" s="150"/>
      <c r="H542" s="151"/>
      <c r="I542" s="152"/>
      <c r="J542" s="152"/>
      <c r="K542" s="152"/>
      <c r="L542" s="143"/>
      <c r="M542" s="144"/>
      <c r="N542" s="145"/>
      <c r="O542" s="145"/>
      <c r="P542" s="6"/>
      <c r="Q542" s="6"/>
    </row>
    <row r="543" spans="1:17" ht="24" customHeight="1" x14ac:dyDescent="0.15">
      <c r="A543" s="147"/>
      <c r="B543" s="148"/>
      <c r="C543" s="148"/>
      <c r="D543" s="148"/>
      <c r="E543" s="148"/>
      <c r="F543" s="149"/>
      <c r="G543" s="150"/>
      <c r="H543" s="151"/>
      <c r="I543" s="152"/>
      <c r="J543" s="152"/>
      <c r="K543" s="152"/>
      <c r="L543" s="143"/>
      <c r="M543" s="144"/>
      <c r="N543" s="145"/>
      <c r="O543" s="145"/>
      <c r="P543" s="6">
        <f>H543</f>
        <v>0</v>
      </c>
      <c r="Q543" s="6" t="str">
        <f>IF(AND(G543&gt;0,G543&lt;14),"unter 14 jährige",IF(AND(G543&gt;=14,G543&lt;18),"14 - 17 jährige",IF(AND(G543&gt;=18,G543&lt;27),"18 - 26 jährige",IF(G543&gt;26,"über 26 jährige",""))))</f>
        <v/>
      </c>
    </row>
    <row r="544" spans="1:17" ht="24" customHeight="1" x14ac:dyDescent="0.15">
      <c r="A544" s="147"/>
      <c r="B544" s="78"/>
      <c r="C544" s="146"/>
      <c r="D544" s="146"/>
      <c r="E544" s="146"/>
      <c r="F544" s="149"/>
      <c r="G544" s="150"/>
      <c r="H544" s="151"/>
      <c r="I544" s="152"/>
      <c r="J544" s="152"/>
      <c r="K544" s="152"/>
      <c r="L544" s="143"/>
      <c r="M544" s="144"/>
      <c r="N544" s="145"/>
      <c r="O544" s="145"/>
      <c r="P544" s="6"/>
      <c r="Q544" s="6"/>
    </row>
    <row r="545" spans="1:17" ht="24" customHeight="1" x14ac:dyDescent="0.15">
      <c r="A545" s="147"/>
      <c r="B545" s="148"/>
      <c r="C545" s="148"/>
      <c r="D545" s="148"/>
      <c r="E545" s="148"/>
      <c r="F545" s="149"/>
      <c r="G545" s="150"/>
      <c r="H545" s="151"/>
      <c r="I545" s="152"/>
      <c r="J545" s="152"/>
      <c r="K545" s="152"/>
      <c r="L545" s="143"/>
      <c r="M545" s="144"/>
      <c r="N545" s="145"/>
      <c r="O545" s="145"/>
      <c r="P545" s="6">
        <f>H545</f>
        <v>0</v>
      </c>
      <c r="Q545" s="6" t="str">
        <f>IF(AND(G545&gt;0,G545&lt;14),"unter 14 jährige",IF(AND(G545&gt;=14,G545&lt;18),"14 - 17 jährige",IF(AND(G545&gt;=18,G545&lt;27),"18 - 26 jährige",IF(G545&gt;26,"über 26 jährige",""))))</f>
        <v/>
      </c>
    </row>
    <row r="546" spans="1:17" ht="24" customHeight="1" x14ac:dyDescent="0.15">
      <c r="A546" s="147"/>
      <c r="B546" s="78"/>
      <c r="C546" s="146"/>
      <c r="D546" s="146"/>
      <c r="E546" s="146"/>
      <c r="F546" s="149"/>
      <c r="G546" s="150"/>
      <c r="H546" s="151"/>
      <c r="I546" s="152"/>
      <c r="J546" s="152"/>
      <c r="K546" s="152"/>
      <c r="L546" s="143"/>
      <c r="M546" s="144"/>
      <c r="N546" s="145"/>
      <c r="O546" s="145"/>
      <c r="P546" s="6"/>
      <c r="Q546" s="6"/>
    </row>
    <row r="547" spans="1:17" ht="24" customHeight="1" x14ac:dyDescent="0.15">
      <c r="A547" s="147"/>
      <c r="B547" s="148"/>
      <c r="C547" s="148"/>
      <c r="D547" s="148"/>
      <c r="E547" s="148"/>
      <c r="F547" s="149"/>
      <c r="G547" s="150"/>
      <c r="H547" s="151"/>
      <c r="I547" s="152"/>
      <c r="J547" s="152"/>
      <c r="K547" s="152"/>
      <c r="L547" s="143"/>
      <c r="M547" s="144"/>
      <c r="N547" s="145"/>
      <c r="O547" s="145"/>
      <c r="P547" s="6">
        <f>H547</f>
        <v>0</v>
      </c>
      <c r="Q547" s="6" t="str">
        <f>IF(AND(G547&gt;0,G547&lt;14),"unter 14 jährige",IF(AND(G547&gt;=14,G547&lt;18),"14 - 17 jährige",IF(AND(G547&gt;=18,G547&lt;27),"18 - 26 jährige",IF(G547&gt;26,"über 26 jährige",""))))</f>
        <v/>
      </c>
    </row>
    <row r="548" spans="1:17" ht="24" customHeight="1" x14ac:dyDescent="0.15">
      <c r="A548" s="147"/>
      <c r="B548" s="78"/>
      <c r="C548" s="146"/>
      <c r="D548" s="146"/>
      <c r="E548" s="146"/>
      <c r="F548" s="149"/>
      <c r="G548" s="150"/>
      <c r="H548" s="151"/>
      <c r="I548" s="152"/>
      <c r="J548" s="152"/>
      <c r="K548" s="152"/>
      <c r="L548" s="143"/>
      <c r="M548" s="144"/>
      <c r="N548" s="145"/>
      <c r="O548" s="145"/>
      <c r="P548" s="6"/>
      <c r="Q548" s="6"/>
    </row>
    <row r="549" spans="1:17" ht="24" customHeight="1" x14ac:dyDescent="0.15">
      <c r="A549" s="147"/>
      <c r="B549" s="148"/>
      <c r="C549" s="148"/>
      <c r="D549" s="148"/>
      <c r="E549" s="148"/>
      <c r="F549" s="149"/>
      <c r="G549" s="150"/>
      <c r="H549" s="151"/>
      <c r="I549" s="152"/>
      <c r="J549" s="152"/>
      <c r="K549" s="152"/>
      <c r="L549" s="143"/>
      <c r="M549" s="144"/>
      <c r="N549" s="145"/>
      <c r="O549" s="145"/>
      <c r="P549" s="6">
        <f>H549</f>
        <v>0</v>
      </c>
      <c r="Q549" s="6" t="str">
        <f>IF(AND(G549&gt;0,G549&lt;14),"unter 14 jährige",IF(AND(G549&gt;=14,G549&lt;18),"14 - 17 jährige",IF(AND(G549&gt;=18,G549&lt;27),"18 - 26 jährige",IF(G549&gt;26,"über 26 jährige",""))))</f>
        <v/>
      </c>
    </row>
    <row r="550" spans="1:17" ht="24" customHeight="1" x14ac:dyDescent="0.15">
      <c r="A550" s="147"/>
      <c r="B550" s="78"/>
      <c r="C550" s="146"/>
      <c r="D550" s="146"/>
      <c r="E550" s="146"/>
      <c r="F550" s="149"/>
      <c r="G550" s="150"/>
      <c r="H550" s="151"/>
      <c r="I550" s="152"/>
      <c r="J550" s="152"/>
      <c r="K550" s="152"/>
      <c r="L550" s="143"/>
      <c r="M550" s="144"/>
      <c r="N550" s="145"/>
      <c r="O550" s="145"/>
      <c r="P550" s="6"/>
      <c r="Q550" s="6"/>
    </row>
    <row r="551" spans="1:17" ht="24" customHeight="1" x14ac:dyDescent="0.15">
      <c r="A551" s="147"/>
      <c r="B551" s="148"/>
      <c r="C551" s="148"/>
      <c r="D551" s="148"/>
      <c r="E551" s="148"/>
      <c r="F551" s="149"/>
      <c r="G551" s="150"/>
      <c r="H551" s="151"/>
      <c r="I551" s="152"/>
      <c r="J551" s="152"/>
      <c r="K551" s="152"/>
      <c r="L551" s="143"/>
      <c r="M551" s="144"/>
      <c r="N551" s="145"/>
      <c r="O551" s="145"/>
      <c r="P551" s="6">
        <f>H551</f>
        <v>0</v>
      </c>
      <c r="Q551" s="6" t="str">
        <f>IF(AND(G551&gt;0,G551&lt;14),"unter 14 jährige",IF(AND(G551&gt;=14,G551&lt;18),"14 - 17 jährige",IF(AND(G551&gt;=18,G551&lt;27),"18 - 26 jährige",IF(G551&gt;26,"über 26 jährige",""))))</f>
        <v/>
      </c>
    </row>
    <row r="552" spans="1:17" ht="24" customHeight="1" x14ac:dyDescent="0.15">
      <c r="A552" s="147"/>
      <c r="B552" s="78"/>
      <c r="C552" s="146"/>
      <c r="D552" s="146"/>
      <c r="E552" s="146"/>
      <c r="F552" s="149"/>
      <c r="G552" s="150"/>
      <c r="H552" s="151"/>
      <c r="I552" s="152"/>
      <c r="J552" s="152"/>
      <c r="K552" s="152"/>
      <c r="L552" s="143"/>
      <c r="M552" s="144"/>
      <c r="N552" s="145"/>
      <c r="O552" s="145"/>
      <c r="P552" s="6"/>
      <c r="Q552" s="6"/>
    </row>
    <row r="553" spans="1:17" ht="24" customHeight="1" x14ac:dyDescent="0.15">
      <c r="A553" s="147"/>
      <c r="B553" s="148"/>
      <c r="C553" s="148"/>
      <c r="D553" s="148"/>
      <c r="E553" s="148"/>
      <c r="F553" s="149"/>
      <c r="G553" s="150"/>
      <c r="H553" s="151"/>
      <c r="I553" s="152"/>
      <c r="J553" s="152"/>
      <c r="K553" s="152"/>
      <c r="L553" s="143"/>
      <c r="M553" s="144"/>
      <c r="N553" s="145"/>
      <c r="O553" s="145"/>
      <c r="P553" s="6">
        <f>H553</f>
        <v>0</v>
      </c>
      <c r="Q553" s="6" t="str">
        <f>IF(AND(G553&gt;0,G553&lt;14),"unter 14 jährige",IF(AND(G553&gt;=14,G553&lt;18),"14 - 17 jährige",IF(AND(G553&gt;=18,G553&lt;27),"18 - 26 jährige",IF(G553&gt;26,"über 26 jährige",""))))</f>
        <v/>
      </c>
    </row>
    <row r="554" spans="1:17" ht="24" customHeight="1" x14ac:dyDescent="0.15">
      <c r="A554" s="147"/>
      <c r="B554" s="78"/>
      <c r="C554" s="146"/>
      <c r="D554" s="146"/>
      <c r="E554" s="146"/>
      <c r="F554" s="149"/>
      <c r="G554" s="150"/>
      <c r="H554" s="151"/>
      <c r="I554" s="152"/>
      <c r="J554" s="152"/>
      <c r="K554" s="152"/>
      <c r="L554" s="143"/>
      <c r="M554" s="144"/>
      <c r="N554" s="145"/>
      <c r="O554" s="145"/>
      <c r="P554" s="6"/>
      <c r="Q554" s="6"/>
    </row>
    <row r="555" spans="1:17" ht="24" customHeight="1" x14ac:dyDescent="0.15">
      <c r="A555" s="147"/>
      <c r="B555" s="148"/>
      <c r="C555" s="148"/>
      <c r="D555" s="148"/>
      <c r="E555" s="148"/>
      <c r="F555" s="149"/>
      <c r="G555" s="150"/>
      <c r="H555" s="151"/>
      <c r="I555" s="152"/>
      <c r="J555" s="152"/>
      <c r="K555" s="152"/>
      <c r="L555" s="143"/>
      <c r="M555" s="144"/>
      <c r="N555" s="145"/>
      <c r="O555" s="145"/>
      <c r="P555" s="6">
        <f>H555</f>
        <v>0</v>
      </c>
      <c r="Q555" s="6" t="str">
        <f>IF(AND(G555&gt;0,G555&lt;14),"unter 14 jährige",IF(AND(G555&gt;=14,G555&lt;18),"14 - 17 jährige",IF(AND(G555&gt;=18,G555&lt;27),"18 - 26 jährige",IF(G555&gt;26,"über 26 jährige",""))))</f>
        <v/>
      </c>
    </row>
    <row r="556" spans="1:17" ht="24" customHeight="1" x14ac:dyDescent="0.15">
      <c r="A556" s="147"/>
      <c r="B556" s="78"/>
      <c r="C556" s="146"/>
      <c r="D556" s="146"/>
      <c r="E556" s="146"/>
      <c r="F556" s="149"/>
      <c r="G556" s="150"/>
      <c r="H556" s="151"/>
      <c r="I556" s="152"/>
      <c r="J556" s="152"/>
      <c r="K556" s="152"/>
      <c r="L556" s="143"/>
      <c r="M556" s="144"/>
      <c r="N556" s="145"/>
      <c r="O556" s="145"/>
      <c r="P556" s="6"/>
      <c r="Q556" s="6"/>
    </row>
    <row r="557" spans="1:17" ht="24" customHeight="1" x14ac:dyDescent="0.15">
      <c r="A557" s="147"/>
      <c r="B557" s="148"/>
      <c r="C557" s="148"/>
      <c r="D557" s="148"/>
      <c r="E557" s="148"/>
      <c r="F557" s="149"/>
      <c r="G557" s="150"/>
      <c r="H557" s="151"/>
      <c r="I557" s="152"/>
      <c r="J557" s="152"/>
      <c r="K557" s="152"/>
      <c r="L557" s="143"/>
      <c r="M557" s="144"/>
      <c r="N557" s="145"/>
      <c r="O557" s="145"/>
      <c r="P557" s="6">
        <f>H557</f>
        <v>0</v>
      </c>
      <c r="Q557" s="6" t="str">
        <f>IF(AND(G557&gt;0,G557&lt;14),"unter 14 jährige",IF(AND(G557&gt;=14,G557&lt;18),"14 - 17 jährige",IF(AND(G557&gt;=18,G557&lt;27),"18 - 26 jährige",IF(G557&gt;26,"über 26 jährige",""))))</f>
        <v/>
      </c>
    </row>
    <row r="558" spans="1:17" ht="24" customHeight="1" x14ac:dyDescent="0.15">
      <c r="A558" s="147"/>
      <c r="B558" s="78"/>
      <c r="C558" s="146"/>
      <c r="D558" s="146"/>
      <c r="E558" s="146"/>
      <c r="F558" s="149"/>
      <c r="G558" s="150"/>
      <c r="H558" s="151"/>
      <c r="I558" s="152"/>
      <c r="J558" s="152"/>
      <c r="K558" s="152"/>
      <c r="L558" s="143"/>
      <c r="M558" s="144"/>
      <c r="N558" s="145"/>
      <c r="O558" s="145"/>
      <c r="P558" s="6"/>
      <c r="Q558" s="6"/>
    </row>
    <row r="559" spans="1:17" ht="24" customHeight="1" x14ac:dyDescent="0.15">
      <c r="A559" s="147"/>
      <c r="B559" s="148"/>
      <c r="C559" s="148"/>
      <c r="D559" s="148"/>
      <c r="E559" s="148"/>
      <c r="F559" s="149"/>
      <c r="G559" s="150"/>
      <c r="H559" s="151"/>
      <c r="I559" s="152"/>
      <c r="J559" s="152"/>
      <c r="K559" s="152"/>
      <c r="L559" s="143"/>
      <c r="M559" s="144"/>
      <c r="N559" s="145"/>
      <c r="O559" s="145"/>
      <c r="P559" s="6">
        <f>H559</f>
        <v>0</v>
      </c>
      <c r="Q559" s="6" t="str">
        <f>IF(AND(G559&gt;0,G559&lt;14),"unter 14 jährige",IF(AND(G559&gt;=14,G559&lt;18),"14 - 17 jährige",IF(AND(G559&gt;=18,G559&lt;27),"18 - 26 jährige",IF(G559&gt;26,"über 26 jährige",""))))</f>
        <v/>
      </c>
    </row>
    <row r="560" spans="1:17" ht="24" customHeight="1" x14ac:dyDescent="0.15">
      <c r="A560" s="147"/>
      <c r="B560" s="78"/>
      <c r="C560" s="146"/>
      <c r="D560" s="146"/>
      <c r="E560" s="146"/>
      <c r="F560" s="149"/>
      <c r="G560" s="150"/>
      <c r="H560" s="151"/>
      <c r="I560" s="152"/>
      <c r="J560" s="152"/>
      <c r="K560" s="152"/>
      <c r="L560" s="143"/>
      <c r="M560" s="144"/>
      <c r="N560" s="145"/>
      <c r="O560" s="145"/>
      <c r="P560" s="6"/>
      <c r="Q560" s="6"/>
    </row>
    <row r="561" spans="1:17" ht="24" customHeight="1" x14ac:dyDescent="0.15">
      <c r="A561" s="147"/>
      <c r="B561" s="148"/>
      <c r="C561" s="148"/>
      <c r="D561" s="148"/>
      <c r="E561" s="148"/>
      <c r="F561" s="149"/>
      <c r="G561" s="150"/>
      <c r="H561" s="151"/>
      <c r="I561" s="152"/>
      <c r="J561" s="152"/>
      <c r="K561" s="152"/>
      <c r="L561" s="143"/>
      <c r="M561" s="144"/>
      <c r="N561" s="145"/>
      <c r="O561" s="145"/>
      <c r="P561" s="6">
        <f>H561</f>
        <v>0</v>
      </c>
      <c r="Q561" s="6" t="str">
        <f>IF(AND(G561&gt;0,G561&lt;14),"unter 14 jährige",IF(AND(G561&gt;=14,G561&lt;18),"14 - 17 jährige",IF(AND(G561&gt;=18,G561&lt;27),"18 - 26 jährige",IF(G561&gt;26,"über 26 jährige",""))))</f>
        <v/>
      </c>
    </row>
    <row r="562" spans="1:17" ht="24" customHeight="1" x14ac:dyDescent="0.15">
      <c r="A562" s="147"/>
      <c r="B562" s="78"/>
      <c r="C562" s="146"/>
      <c r="D562" s="146"/>
      <c r="E562" s="146"/>
      <c r="F562" s="149"/>
      <c r="G562" s="150"/>
      <c r="H562" s="151"/>
      <c r="I562" s="152"/>
      <c r="J562" s="152"/>
      <c r="K562" s="152"/>
      <c r="L562" s="143"/>
      <c r="M562" s="144"/>
      <c r="N562" s="145"/>
      <c r="O562" s="145"/>
      <c r="P562" s="6"/>
      <c r="Q562" s="6"/>
    </row>
    <row r="563" spans="1:17" ht="24" customHeight="1" x14ac:dyDescent="0.15">
      <c r="A563" s="147"/>
      <c r="B563" s="148"/>
      <c r="C563" s="148"/>
      <c r="D563" s="148"/>
      <c r="E563" s="148"/>
      <c r="F563" s="149"/>
      <c r="G563" s="150"/>
      <c r="H563" s="151"/>
      <c r="I563" s="152"/>
      <c r="J563" s="152"/>
      <c r="K563" s="152"/>
      <c r="L563" s="143"/>
      <c r="M563" s="144"/>
      <c r="N563" s="145"/>
      <c r="O563" s="145"/>
      <c r="P563" s="6">
        <f>H563</f>
        <v>0</v>
      </c>
      <c r="Q563" s="6" t="str">
        <f>IF(AND(G563&gt;0,G563&lt;14),"unter 14 jährige",IF(AND(G563&gt;=14,G563&lt;18),"14 - 17 jährige",IF(AND(G563&gt;=18,G563&lt;27),"18 - 26 jährige",IF(G563&gt;26,"über 26 jährige",""))))</f>
        <v/>
      </c>
    </row>
    <row r="564" spans="1:17" ht="24" customHeight="1" x14ac:dyDescent="0.15">
      <c r="A564" s="147"/>
      <c r="B564" s="78"/>
      <c r="C564" s="146"/>
      <c r="D564" s="146"/>
      <c r="E564" s="146"/>
      <c r="F564" s="149"/>
      <c r="G564" s="150"/>
      <c r="H564" s="151"/>
      <c r="I564" s="152"/>
      <c r="J564" s="152"/>
      <c r="K564" s="152"/>
      <c r="L564" s="143"/>
      <c r="M564" s="144"/>
      <c r="N564" s="145"/>
      <c r="O564" s="145"/>
      <c r="P564" s="6"/>
      <c r="Q564" s="6"/>
    </row>
    <row r="565" spans="1:17" ht="24" customHeight="1" x14ac:dyDescent="0.15">
      <c r="A565" s="147"/>
      <c r="B565" s="148"/>
      <c r="C565" s="148"/>
      <c r="D565" s="148"/>
      <c r="E565" s="148"/>
      <c r="F565" s="149"/>
      <c r="G565" s="150"/>
      <c r="H565" s="151"/>
      <c r="I565" s="152"/>
      <c r="J565" s="152"/>
      <c r="K565" s="152"/>
      <c r="L565" s="143"/>
      <c r="M565" s="144"/>
      <c r="N565" s="145"/>
      <c r="O565" s="145"/>
      <c r="P565" s="6">
        <f>H565</f>
        <v>0</v>
      </c>
      <c r="Q565" s="6" t="str">
        <f>IF(AND(G565&gt;0,G565&lt;14),"unter 14 jährige",IF(AND(G565&gt;=14,G565&lt;18),"14 - 17 jährige",IF(AND(G565&gt;=18,G565&lt;27),"18 - 26 jährige",IF(G565&gt;26,"über 26 jährige",""))))</f>
        <v/>
      </c>
    </row>
    <row r="566" spans="1:17" ht="24" customHeight="1" x14ac:dyDescent="0.15">
      <c r="A566" s="147"/>
      <c r="B566" s="78"/>
      <c r="C566" s="146"/>
      <c r="D566" s="146"/>
      <c r="E566" s="146"/>
      <c r="F566" s="149"/>
      <c r="G566" s="150"/>
      <c r="H566" s="151"/>
      <c r="I566" s="152"/>
      <c r="J566" s="152"/>
      <c r="K566" s="152"/>
      <c r="L566" s="143"/>
      <c r="M566" s="144"/>
      <c r="N566" s="145"/>
      <c r="O566" s="145"/>
      <c r="P566" s="6"/>
      <c r="Q566" s="6"/>
    </row>
    <row r="567" spans="1:17" ht="24" customHeight="1" x14ac:dyDescent="0.15">
      <c r="A567" s="147"/>
      <c r="B567" s="148"/>
      <c r="C567" s="148"/>
      <c r="D567" s="148"/>
      <c r="E567" s="148"/>
      <c r="F567" s="149"/>
      <c r="G567" s="150"/>
      <c r="H567" s="151"/>
      <c r="I567" s="152"/>
      <c r="J567" s="152"/>
      <c r="K567" s="152"/>
      <c r="L567" s="143"/>
      <c r="M567" s="144"/>
      <c r="N567" s="145"/>
      <c r="O567" s="145"/>
      <c r="P567" s="6">
        <f>H567</f>
        <v>0</v>
      </c>
      <c r="Q567" s="6" t="str">
        <f>IF(AND(G567&gt;0,G567&lt;14),"unter 14 jährige",IF(AND(G567&gt;=14,G567&lt;18),"14 - 17 jährige",IF(AND(G567&gt;=18,G567&lt;27),"18 - 26 jährige",IF(G567&gt;26,"über 26 jährige",""))))</f>
        <v/>
      </c>
    </row>
    <row r="568" spans="1:17" ht="24" customHeight="1" x14ac:dyDescent="0.15">
      <c r="A568" s="147"/>
      <c r="B568" s="78"/>
      <c r="C568" s="146"/>
      <c r="D568" s="146"/>
      <c r="E568" s="146"/>
      <c r="F568" s="149"/>
      <c r="G568" s="150"/>
      <c r="H568" s="151"/>
      <c r="I568" s="152"/>
      <c r="J568" s="152"/>
      <c r="K568" s="152"/>
      <c r="L568" s="143"/>
      <c r="M568" s="144"/>
      <c r="N568" s="145"/>
      <c r="O568" s="145"/>
      <c r="P568" s="6"/>
      <c r="Q568" s="6"/>
    </row>
    <row r="569" spans="1:17" ht="24" customHeight="1" x14ac:dyDescent="0.15">
      <c r="A569" s="147"/>
      <c r="B569" s="148"/>
      <c r="C569" s="148"/>
      <c r="D569" s="148"/>
      <c r="E569" s="148"/>
      <c r="F569" s="149"/>
      <c r="G569" s="150"/>
      <c r="H569" s="151"/>
      <c r="I569" s="152"/>
      <c r="J569" s="152"/>
      <c r="K569" s="152"/>
      <c r="L569" s="143"/>
      <c r="M569" s="144"/>
      <c r="N569" s="145"/>
      <c r="O569" s="145"/>
      <c r="P569" s="6">
        <f>H569</f>
        <v>0</v>
      </c>
      <c r="Q569" s="6" t="str">
        <f>IF(AND(G569&gt;0,G569&lt;14),"unter 14 jährige",IF(AND(G569&gt;=14,G569&lt;18),"14 - 17 jährige",IF(AND(G569&gt;=18,G569&lt;27),"18 - 26 jährige",IF(G569&gt;26,"über 26 jährige",""))))</f>
        <v/>
      </c>
    </row>
    <row r="570" spans="1:17" ht="24" customHeight="1" x14ac:dyDescent="0.15">
      <c r="A570" s="147"/>
      <c r="B570" s="78"/>
      <c r="C570" s="146"/>
      <c r="D570" s="146"/>
      <c r="E570" s="146"/>
      <c r="F570" s="149"/>
      <c r="G570" s="150"/>
      <c r="H570" s="151"/>
      <c r="I570" s="152"/>
      <c r="J570" s="152"/>
      <c r="K570" s="152"/>
      <c r="L570" s="143"/>
      <c r="M570" s="144"/>
      <c r="N570" s="145"/>
      <c r="O570" s="145"/>
      <c r="P570" s="6"/>
      <c r="Q570" s="6"/>
    </row>
    <row r="571" spans="1:17" ht="24" customHeight="1" x14ac:dyDescent="0.15">
      <c r="A571" s="147"/>
      <c r="B571" s="148"/>
      <c r="C571" s="148"/>
      <c r="D571" s="148"/>
      <c r="E571" s="148"/>
      <c r="F571" s="149"/>
      <c r="G571" s="150"/>
      <c r="H571" s="151"/>
      <c r="I571" s="152"/>
      <c r="J571" s="152"/>
      <c r="K571" s="152"/>
      <c r="L571" s="143"/>
      <c r="M571" s="144"/>
      <c r="N571" s="145"/>
      <c r="O571" s="145"/>
      <c r="P571" s="6">
        <f>H571</f>
        <v>0</v>
      </c>
      <c r="Q571" s="6" t="str">
        <f>IF(AND(G571&gt;0,G571&lt;14),"unter 14 jährige",IF(AND(G571&gt;=14,G571&lt;18),"14 - 17 jährige",IF(AND(G571&gt;=18,G571&lt;27),"18 - 26 jährige",IF(G571&gt;26,"über 26 jährige",""))))</f>
        <v/>
      </c>
    </row>
    <row r="572" spans="1:17" ht="24" customHeight="1" x14ac:dyDescent="0.15">
      <c r="A572" s="147"/>
      <c r="B572" s="78"/>
      <c r="C572" s="146"/>
      <c r="D572" s="146"/>
      <c r="E572" s="146"/>
      <c r="F572" s="149"/>
      <c r="G572" s="150"/>
      <c r="H572" s="151"/>
      <c r="I572" s="152"/>
      <c r="J572" s="152"/>
      <c r="K572" s="152"/>
      <c r="L572" s="143"/>
      <c r="M572" s="144"/>
      <c r="N572" s="145"/>
      <c r="O572" s="145"/>
      <c r="P572" s="6"/>
      <c r="Q572" s="6"/>
    </row>
    <row r="573" spans="1:17" ht="24" customHeight="1" x14ac:dyDescent="0.15">
      <c r="A573" s="147"/>
      <c r="B573" s="148"/>
      <c r="C573" s="148"/>
      <c r="D573" s="148"/>
      <c r="E573" s="148"/>
      <c r="F573" s="149"/>
      <c r="G573" s="150"/>
      <c r="H573" s="151"/>
      <c r="I573" s="152"/>
      <c r="J573" s="152"/>
      <c r="K573" s="152"/>
      <c r="L573" s="143"/>
      <c r="M573" s="144"/>
      <c r="N573" s="145"/>
      <c r="O573" s="145"/>
      <c r="P573" s="6">
        <f>H573</f>
        <v>0</v>
      </c>
      <c r="Q573" s="6" t="str">
        <f>IF(AND(G573&gt;0,G573&lt;14),"unter 14 jährige",IF(AND(G573&gt;=14,G573&lt;18),"14 - 17 jährige",IF(AND(G573&gt;=18,G573&lt;27),"18 - 26 jährige",IF(G573&gt;26,"über 26 jährige",""))))</f>
        <v/>
      </c>
    </row>
    <row r="574" spans="1:17" ht="24" customHeight="1" x14ac:dyDescent="0.15">
      <c r="A574" s="147"/>
      <c r="B574" s="78"/>
      <c r="C574" s="146"/>
      <c r="D574" s="146"/>
      <c r="E574" s="146"/>
      <c r="F574" s="149"/>
      <c r="G574" s="150"/>
      <c r="H574" s="151"/>
      <c r="I574" s="152"/>
      <c r="J574" s="152"/>
      <c r="K574" s="152"/>
      <c r="L574" s="143"/>
      <c r="M574" s="144"/>
      <c r="N574" s="145"/>
      <c r="O574" s="145"/>
      <c r="P574" s="6"/>
      <c r="Q574" s="6"/>
    </row>
    <row r="575" spans="1:17" ht="24" customHeight="1" x14ac:dyDescent="0.15">
      <c r="A575" s="147"/>
      <c r="B575" s="148"/>
      <c r="C575" s="148"/>
      <c r="D575" s="148"/>
      <c r="E575" s="148"/>
      <c r="F575" s="149"/>
      <c r="G575" s="150"/>
      <c r="H575" s="151"/>
      <c r="I575" s="152"/>
      <c r="J575" s="152"/>
      <c r="K575" s="152"/>
      <c r="L575" s="143"/>
      <c r="M575" s="144"/>
      <c r="N575" s="145"/>
      <c r="O575" s="145"/>
      <c r="P575" s="6">
        <f>H575</f>
        <v>0</v>
      </c>
      <c r="Q575" s="6" t="str">
        <f>IF(AND(G575&gt;0,G575&lt;14),"unter 14 jährige",IF(AND(G575&gt;=14,G575&lt;18),"14 - 17 jährige",IF(AND(G575&gt;=18,G575&lt;27),"18 - 26 jährige",IF(G575&gt;26,"über 26 jährige",""))))</f>
        <v/>
      </c>
    </row>
    <row r="576" spans="1:17" ht="24" customHeight="1" x14ac:dyDescent="0.15">
      <c r="A576" s="147"/>
      <c r="B576" s="78"/>
      <c r="C576" s="146"/>
      <c r="D576" s="146"/>
      <c r="E576" s="146"/>
      <c r="F576" s="149"/>
      <c r="G576" s="150"/>
      <c r="H576" s="151"/>
      <c r="I576" s="152"/>
      <c r="J576" s="152"/>
      <c r="K576" s="152"/>
      <c r="L576" s="143"/>
      <c r="M576" s="144"/>
      <c r="N576" s="145"/>
      <c r="O576" s="145"/>
      <c r="P576" s="6"/>
      <c r="Q576" s="6"/>
    </row>
    <row r="577" spans="1:17" ht="24" customHeight="1" x14ac:dyDescent="0.15">
      <c r="A577" s="147"/>
      <c r="B577" s="148"/>
      <c r="C577" s="148"/>
      <c r="D577" s="148"/>
      <c r="E577" s="148"/>
      <c r="F577" s="149"/>
      <c r="G577" s="150"/>
      <c r="H577" s="151"/>
      <c r="I577" s="152"/>
      <c r="J577" s="152"/>
      <c r="K577" s="152"/>
      <c r="L577" s="143"/>
      <c r="M577" s="144"/>
      <c r="N577" s="145"/>
      <c r="O577" s="145"/>
      <c r="P577" s="6">
        <f>H577</f>
        <v>0</v>
      </c>
      <c r="Q577" s="6" t="str">
        <f>IF(AND(G577&gt;0,G577&lt;14),"unter 14 jährige",IF(AND(G577&gt;=14,G577&lt;18),"14 - 17 jährige",IF(AND(G577&gt;=18,G577&lt;27),"18 - 26 jährige",IF(G577&gt;26,"über 26 jährige",""))))</f>
        <v/>
      </c>
    </row>
    <row r="578" spans="1:17" ht="24" customHeight="1" x14ac:dyDescent="0.15">
      <c r="A578" s="147"/>
      <c r="B578" s="78"/>
      <c r="C578" s="146"/>
      <c r="D578" s="146"/>
      <c r="E578" s="146"/>
      <c r="F578" s="149"/>
      <c r="G578" s="150"/>
      <c r="H578" s="151"/>
      <c r="I578" s="152"/>
      <c r="J578" s="152"/>
      <c r="K578" s="152"/>
      <c r="L578" s="143"/>
      <c r="M578" s="144"/>
      <c r="N578" s="145"/>
      <c r="O578" s="145"/>
      <c r="P578" s="6"/>
      <c r="Q578" s="6"/>
    </row>
    <row r="579" spans="1:17" ht="24" customHeight="1" x14ac:dyDescent="0.15">
      <c r="A579" s="147"/>
      <c r="B579" s="148"/>
      <c r="C579" s="148"/>
      <c r="D579" s="148"/>
      <c r="E579" s="148"/>
      <c r="F579" s="149"/>
      <c r="G579" s="150"/>
      <c r="H579" s="151"/>
      <c r="I579" s="152"/>
      <c r="J579" s="152"/>
      <c r="K579" s="152"/>
      <c r="L579" s="143"/>
      <c r="M579" s="144"/>
      <c r="N579" s="145"/>
      <c r="O579" s="145"/>
      <c r="P579" s="6">
        <f>H579</f>
        <v>0</v>
      </c>
      <c r="Q579" s="6" t="str">
        <f>IF(AND(G579&gt;0,G579&lt;14),"unter 14 jährige",IF(AND(G579&gt;=14,G579&lt;18),"14 - 17 jährige",IF(AND(G579&gt;=18,G579&lt;27),"18 - 26 jährige",IF(G579&gt;26,"über 26 jährige",""))))</f>
        <v/>
      </c>
    </row>
    <row r="580" spans="1:17" ht="24" customHeight="1" x14ac:dyDescent="0.15">
      <c r="A580" s="147"/>
      <c r="B580" s="78"/>
      <c r="C580" s="146"/>
      <c r="D580" s="146"/>
      <c r="E580" s="146"/>
      <c r="F580" s="149"/>
      <c r="G580" s="150"/>
      <c r="H580" s="151"/>
      <c r="I580" s="152"/>
      <c r="J580" s="152"/>
      <c r="K580" s="152"/>
      <c r="L580" s="143"/>
      <c r="M580" s="144"/>
      <c r="N580" s="145"/>
      <c r="O580" s="145"/>
      <c r="P580" s="6"/>
      <c r="Q580" s="6"/>
    </row>
    <row r="581" spans="1:17" ht="24" customHeight="1" x14ac:dyDescent="0.15">
      <c r="A581" s="147"/>
      <c r="B581" s="148"/>
      <c r="C581" s="148"/>
      <c r="D581" s="148"/>
      <c r="E581" s="148"/>
      <c r="F581" s="149"/>
      <c r="G581" s="150"/>
      <c r="H581" s="151"/>
      <c r="I581" s="152"/>
      <c r="J581" s="152"/>
      <c r="K581" s="152"/>
      <c r="L581" s="143"/>
      <c r="M581" s="144"/>
      <c r="N581" s="145"/>
      <c r="O581" s="145"/>
      <c r="P581" s="6">
        <f>H581</f>
        <v>0</v>
      </c>
      <c r="Q581" s="6" t="str">
        <f>IF(AND(G581&gt;0,G581&lt;14),"unter 14 jährige",IF(AND(G581&gt;=14,G581&lt;18),"14 - 17 jährige",IF(AND(G581&gt;=18,G581&lt;27),"18 - 26 jährige",IF(G581&gt;26,"über 26 jährige",""))))</f>
        <v/>
      </c>
    </row>
    <row r="582" spans="1:17" ht="24" customHeight="1" x14ac:dyDescent="0.15">
      <c r="A582" s="147"/>
      <c r="B582" s="78"/>
      <c r="C582" s="146"/>
      <c r="D582" s="146"/>
      <c r="E582" s="146"/>
      <c r="F582" s="149"/>
      <c r="G582" s="150"/>
      <c r="H582" s="151"/>
      <c r="I582" s="152"/>
      <c r="J582" s="152"/>
      <c r="K582" s="152"/>
      <c r="L582" s="143"/>
      <c r="M582" s="144"/>
      <c r="N582" s="145"/>
      <c r="O582" s="145"/>
      <c r="P582" s="6"/>
      <c r="Q582" s="6"/>
    </row>
    <row r="583" spans="1:17" ht="24" customHeight="1" x14ac:dyDescent="0.15">
      <c r="A583" s="147"/>
      <c r="B583" s="148"/>
      <c r="C583" s="148"/>
      <c r="D583" s="148"/>
      <c r="E583" s="148"/>
      <c r="F583" s="149"/>
      <c r="G583" s="150"/>
      <c r="H583" s="151"/>
      <c r="I583" s="152"/>
      <c r="J583" s="152"/>
      <c r="K583" s="152"/>
      <c r="L583" s="143"/>
      <c r="M583" s="144"/>
      <c r="N583" s="145"/>
      <c r="O583" s="145"/>
      <c r="P583" s="6">
        <f>H583</f>
        <v>0</v>
      </c>
      <c r="Q583" s="6" t="str">
        <f>IF(AND(G583&gt;0,G583&lt;14),"unter 14 jährige",IF(AND(G583&gt;=14,G583&lt;18),"14 - 17 jährige",IF(AND(G583&gt;=18,G583&lt;27),"18 - 26 jährige",IF(G583&gt;26,"über 26 jährige",""))))</f>
        <v/>
      </c>
    </row>
    <row r="584" spans="1:17" ht="24" customHeight="1" x14ac:dyDescent="0.15">
      <c r="A584" s="147"/>
      <c r="B584" s="78"/>
      <c r="C584" s="146"/>
      <c r="D584" s="146"/>
      <c r="E584" s="146"/>
      <c r="F584" s="149"/>
      <c r="G584" s="150"/>
      <c r="H584" s="151"/>
      <c r="I584" s="152"/>
      <c r="J584" s="152"/>
      <c r="K584" s="152"/>
      <c r="L584" s="143"/>
      <c r="M584" s="144"/>
      <c r="N584" s="145"/>
      <c r="O584" s="145"/>
      <c r="P584" s="6"/>
      <c r="Q584" s="6"/>
    </row>
    <row r="585" spans="1:17" ht="24" customHeight="1" x14ac:dyDescent="0.15">
      <c r="A585" s="147"/>
      <c r="B585" s="148"/>
      <c r="C585" s="148"/>
      <c r="D585" s="148"/>
      <c r="E585" s="148"/>
      <c r="F585" s="149"/>
      <c r="G585" s="150"/>
      <c r="H585" s="151"/>
      <c r="I585" s="152"/>
      <c r="J585" s="152"/>
      <c r="K585" s="152"/>
      <c r="L585" s="143"/>
      <c r="M585" s="144"/>
      <c r="N585" s="145"/>
      <c r="O585" s="145"/>
      <c r="P585" s="6">
        <f>H585</f>
        <v>0</v>
      </c>
      <c r="Q585" s="6" t="str">
        <f>IF(AND(G585&gt;0,G585&lt;14),"unter 14 jährige",IF(AND(G585&gt;=14,G585&lt;18),"14 - 17 jährige",IF(AND(G585&gt;=18,G585&lt;27),"18 - 26 jährige",IF(G585&gt;26,"über 26 jährige",""))))</f>
        <v/>
      </c>
    </row>
    <row r="586" spans="1:17" ht="24" customHeight="1" x14ac:dyDescent="0.15">
      <c r="A586" s="147"/>
      <c r="B586" s="78"/>
      <c r="C586" s="146"/>
      <c r="D586" s="146"/>
      <c r="E586" s="146"/>
      <c r="F586" s="149"/>
      <c r="G586" s="150"/>
      <c r="H586" s="151"/>
      <c r="I586" s="152"/>
      <c r="J586" s="152"/>
      <c r="K586" s="152"/>
      <c r="L586" s="143"/>
      <c r="M586" s="144"/>
      <c r="N586" s="145"/>
      <c r="O586" s="145"/>
      <c r="P586" s="6"/>
      <c r="Q586" s="6"/>
    </row>
    <row r="587" spans="1:17" ht="24" customHeight="1" x14ac:dyDescent="0.15">
      <c r="A587" s="147"/>
      <c r="B587" s="148"/>
      <c r="C587" s="148"/>
      <c r="D587" s="148"/>
      <c r="E587" s="148"/>
      <c r="F587" s="149"/>
      <c r="G587" s="150"/>
      <c r="H587" s="151"/>
      <c r="I587" s="152"/>
      <c r="J587" s="152"/>
      <c r="K587" s="152"/>
      <c r="L587" s="143"/>
      <c r="M587" s="144"/>
      <c r="N587" s="145"/>
      <c r="O587" s="145"/>
      <c r="P587" s="6">
        <f>H587</f>
        <v>0</v>
      </c>
      <c r="Q587" s="6" t="str">
        <f>IF(AND(G587&gt;0,G587&lt;14),"unter 14 jährige",IF(AND(G587&gt;=14,G587&lt;18),"14 - 17 jährige",IF(AND(G587&gt;=18,G587&lt;27),"18 - 26 jährige",IF(G587&gt;26,"über 26 jährige",""))))</f>
        <v/>
      </c>
    </row>
    <row r="588" spans="1:17" ht="24" customHeight="1" x14ac:dyDescent="0.15">
      <c r="A588" s="147"/>
      <c r="B588" s="78"/>
      <c r="C588" s="146"/>
      <c r="D588" s="146"/>
      <c r="E588" s="146"/>
      <c r="F588" s="149"/>
      <c r="G588" s="150"/>
      <c r="H588" s="151"/>
      <c r="I588" s="152"/>
      <c r="J588" s="152"/>
      <c r="K588" s="152"/>
      <c r="L588" s="143"/>
      <c r="M588" s="144"/>
      <c r="N588" s="145"/>
      <c r="O588" s="145"/>
      <c r="P588" s="6"/>
      <c r="Q588" s="6"/>
    </row>
    <row r="589" spans="1:17" ht="24" customHeight="1" x14ac:dyDescent="0.15">
      <c r="A589" s="147"/>
      <c r="B589" s="148"/>
      <c r="C589" s="148"/>
      <c r="D589" s="148"/>
      <c r="E589" s="148"/>
      <c r="F589" s="149"/>
      <c r="G589" s="150"/>
      <c r="H589" s="151"/>
      <c r="I589" s="152"/>
      <c r="J589" s="152"/>
      <c r="K589" s="152"/>
      <c r="L589" s="143"/>
      <c r="M589" s="144"/>
      <c r="N589" s="145"/>
      <c r="O589" s="145"/>
      <c r="P589" s="6">
        <f>H589</f>
        <v>0</v>
      </c>
      <c r="Q589" s="6" t="str">
        <f>IF(AND(G589&gt;0,G589&lt;14),"unter 14 jährige",IF(AND(G589&gt;=14,G589&lt;18),"14 - 17 jährige",IF(AND(G589&gt;=18,G589&lt;27),"18 - 26 jährige",IF(G589&gt;26,"über 26 jährige",""))))</f>
        <v/>
      </c>
    </row>
    <row r="590" spans="1:17" ht="24" customHeight="1" x14ac:dyDescent="0.15">
      <c r="A590" s="147"/>
      <c r="B590" s="78"/>
      <c r="C590" s="146"/>
      <c r="D590" s="146"/>
      <c r="E590" s="146"/>
      <c r="F590" s="149"/>
      <c r="G590" s="150"/>
      <c r="H590" s="151"/>
      <c r="I590" s="152"/>
      <c r="J590" s="152"/>
      <c r="K590" s="152"/>
      <c r="L590" s="143"/>
      <c r="M590" s="144"/>
      <c r="N590" s="145"/>
      <c r="O590" s="145"/>
      <c r="P590" s="6"/>
      <c r="Q590" s="6"/>
    </row>
    <row r="591" spans="1:17" ht="24" customHeight="1" x14ac:dyDescent="0.15">
      <c r="A591" s="147"/>
      <c r="B591" s="148"/>
      <c r="C591" s="148"/>
      <c r="D591" s="148"/>
      <c r="E591" s="148"/>
      <c r="F591" s="149"/>
      <c r="G591" s="150"/>
      <c r="H591" s="151"/>
      <c r="I591" s="152"/>
      <c r="J591" s="152"/>
      <c r="K591" s="152"/>
      <c r="L591" s="143"/>
      <c r="M591" s="144"/>
      <c r="N591" s="145"/>
      <c r="O591" s="145"/>
      <c r="P591" s="6">
        <f>H591</f>
        <v>0</v>
      </c>
      <c r="Q591" s="6" t="str">
        <f>IF(AND(G591&gt;0,G591&lt;14),"unter 14 jährige",IF(AND(G591&gt;=14,G591&lt;18),"14 - 17 jährige",IF(AND(G591&gt;=18,G591&lt;27),"18 - 26 jährige",IF(G591&gt;26,"über 26 jährige",""))))</f>
        <v/>
      </c>
    </row>
    <row r="592" spans="1:17" ht="24" customHeight="1" x14ac:dyDescent="0.15">
      <c r="A592" s="147"/>
      <c r="B592" s="78"/>
      <c r="C592" s="146"/>
      <c r="D592" s="146"/>
      <c r="E592" s="146"/>
      <c r="F592" s="149"/>
      <c r="G592" s="150"/>
      <c r="H592" s="151"/>
      <c r="I592" s="152"/>
      <c r="J592" s="152"/>
      <c r="K592" s="152"/>
      <c r="L592" s="143"/>
      <c r="M592" s="144"/>
      <c r="N592" s="145"/>
      <c r="O592" s="145"/>
      <c r="P592" s="6"/>
      <c r="Q592" s="6"/>
    </row>
    <row r="593" spans="1:17" ht="24" customHeight="1" x14ac:dyDescent="0.15">
      <c r="A593" s="147"/>
      <c r="B593" s="148"/>
      <c r="C593" s="148"/>
      <c r="D593" s="148"/>
      <c r="E593" s="148"/>
      <c r="F593" s="149"/>
      <c r="G593" s="150"/>
      <c r="H593" s="151"/>
      <c r="I593" s="152"/>
      <c r="J593" s="152"/>
      <c r="K593" s="152"/>
      <c r="L593" s="143"/>
      <c r="M593" s="144"/>
      <c r="N593" s="145"/>
      <c r="O593" s="145"/>
      <c r="P593" s="6">
        <f>H593</f>
        <v>0</v>
      </c>
      <c r="Q593" s="6" t="str">
        <f>IF(AND(G593&gt;0,G593&lt;14),"unter 14 jährige",IF(AND(G593&gt;=14,G593&lt;18),"14 - 17 jährige",IF(AND(G593&gt;=18,G593&lt;27),"18 - 26 jährige",IF(G593&gt;26,"über 26 jährige",""))))</f>
        <v/>
      </c>
    </row>
    <row r="594" spans="1:17" ht="24" customHeight="1" x14ac:dyDescent="0.15">
      <c r="A594" s="147"/>
      <c r="B594" s="78"/>
      <c r="C594" s="146"/>
      <c r="D594" s="146"/>
      <c r="E594" s="146"/>
      <c r="F594" s="149"/>
      <c r="G594" s="150"/>
      <c r="H594" s="151"/>
      <c r="I594" s="152"/>
      <c r="J594" s="152"/>
      <c r="K594" s="152"/>
      <c r="L594" s="143"/>
      <c r="M594" s="144"/>
      <c r="N594" s="145"/>
      <c r="O594" s="145"/>
      <c r="P594" s="6"/>
      <c r="Q594" s="6"/>
    </row>
    <row r="595" spans="1:17" ht="24" customHeight="1" x14ac:dyDescent="0.15">
      <c r="A595" s="147"/>
      <c r="B595" s="148"/>
      <c r="C595" s="148"/>
      <c r="D595" s="148"/>
      <c r="E595" s="148"/>
      <c r="F595" s="149"/>
      <c r="G595" s="150"/>
      <c r="H595" s="151"/>
      <c r="I595" s="152"/>
      <c r="J595" s="152"/>
      <c r="K595" s="152"/>
      <c r="L595" s="143"/>
      <c r="M595" s="144"/>
      <c r="N595" s="145"/>
      <c r="O595" s="145"/>
      <c r="P595" s="6">
        <f>H595</f>
        <v>0</v>
      </c>
      <c r="Q595" s="6" t="str">
        <f>IF(AND(G595&gt;0,G595&lt;14),"unter 14 jährige",IF(AND(G595&gt;=14,G595&lt;18),"14 - 17 jährige",IF(AND(G595&gt;=18,G595&lt;27),"18 - 26 jährige",IF(G595&gt;26,"über 26 jährige",""))))</f>
        <v/>
      </c>
    </row>
    <row r="596" spans="1:17" ht="24" customHeight="1" x14ac:dyDescent="0.15">
      <c r="A596" s="147"/>
      <c r="B596" s="78"/>
      <c r="C596" s="146"/>
      <c r="D596" s="146"/>
      <c r="E596" s="146"/>
      <c r="F596" s="149"/>
      <c r="G596" s="150"/>
      <c r="H596" s="151"/>
      <c r="I596" s="152"/>
      <c r="J596" s="152"/>
      <c r="K596" s="152"/>
      <c r="L596" s="143"/>
      <c r="M596" s="144"/>
      <c r="N596" s="145"/>
      <c r="O596" s="145"/>
      <c r="P596" s="6"/>
      <c r="Q596" s="6"/>
    </row>
    <row r="597" spans="1:17" ht="24" customHeight="1" x14ac:dyDescent="0.15">
      <c r="A597" s="147"/>
      <c r="B597" s="148"/>
      <c r="C597" s="148"/>
      <c r="D597" s="148"/>
      <c r="E597" s="148"/>
      <c r="F597" s="149"/>
      <c r="G597" s="150"/>
      <c r="H597" s="151"/>
      <c r="I597" s="152"/>
      <c r="J597" s="152"/>
      <c r="K597" s="152"/>
      <c r="L597" s="143"/>
      <c r="M597" s="144"/>
      <c r="N597" s="145"/>
      <c r="O597" s="145"/>
      <c r="P597" s="6">
        <f>H597</f>
        <v>0</v>
      </c>
      <c r="Q597" s="6" t="str">
        <f>IF(AND(G597&gt;0,G597&lt;14),"unter 14 jährige",IF(AND(G597&gt;=14,G597&lt;18),"14 - 17 jährige",IF(AND(G597&gt;=18,G597&lt;27),"18 - 26 jährige",IF(G597&gt;26,"über 26 jährige",""))))</f>
        <v/>
      </c>
    </row>
    <row r="598" spans="1:17" ht="24" customHeight="1" x14ac:dyDescent="0.15">
      <c r="A598" s="147"/>
      <c r="B598" s="78"/>
      <c r="C598" s="146"/>
      <c r="D598" s="146"/>
      <c r="E598" s="146"/>
      <c r="F598" s="149"/>
      <c r="G598" s="150"/>
      <c r="H598" s="151"/>
      <c r="I598" s="152"/>
      <c r="J598" s="152"/>
      <c r="K598" s="152"/>
      <c r="L598" s="143"/>
      <c r="M598" s="144"/>
      <c r="N598" s="145"/>
      <c r="O598" s="145"/>
      <c r="P598" s="6"/>
      <c r="Q598" s="6"/>
    </row>
    <row r="599" spans="1:17" ht="24" customHeight="1" x14ac:dyDescent="0.15">
      <c r="A599" s="147"/>
      <c r="B599" s="148"/>
      <c r="C599" s="148"/>
      <c r="D599" s="148"/>
      <c r="E599" s="148"/>
      <c r="F599" s="149"/>
      <c r="G599" s="150"/>
      <c r="H599" s="151"/>
      <c r="I599" s="152"/>
      <c r="J599" s="152"/>
      <c r="K599" s="152"/>
      <c r="L599" s="143"/>
      <c r="M599" s="144"/>
      <c r="N599" s="145"/>
      <c r="O599" s="145"/>
      <c r="P599" s="6">
        <f>H599</f>
        <v>0</v>
      </c>
      <c r="Q599" s="6" t="str">
        <f>IF(AND(G599&gt;0,G599&lt;14),"unter 14 jährige",IF(AND(G599&gt;=14,G599&lt;18),"14 - 17 jährige",IF(AND(G599&gt;=18,G599&lt;27),"18 - 26 jährige",IF(G599&gt;26,"über 26 jährige",""))))</f>
        <v/>
      </c>
    </row>
    <row r="600" spans="1:17" ht="24" customHeight="1" x14ac:dyDescent="0.15">
      <c r="A600" s="147"/>
      <c r="B600" s="78"/>
      <c r="C600" s="146"/>
      <c r="D600" s="146"/>
      <c r="E600" s="146"/>
      <c r="F600" s="149"/>
      <c r="G600" s="150"/>
      <c r="H600" s="151"/>
      <c r="I600" s="152"/>
      <c r="J600" s="152"/>
      <c r="K600" s="152"/>
      <c r="L600" s="143"/>
      <c r="M600" s="144"/>
      <c r="N600" s="145"/>
      <c r="O600" s="145"/>
      <c r="P600" s="6"/>
      <c r="Q600" s="6"/>
    </row>
    <row r="601" spans="1:17" ht="24" customHeight="1" x14ac:dyDescent="0.15">
      <c r="A601" s="147"/>
      <c r="B601" s="148"/>
      <c r="C601" s="148"/>
      <c r="D601" s="148"/>
      <c r="E601" s="148"/>
      <c r="F601" s="149"/>
      <c r="G601" s="150"/>
      <c r="H601" s="151"/>
      <c r="I601" s="152"/>
      <c r="J601" s="152"/>
      <c r="K601" s="152"/>
      <c r="L601" s="143"/>
      <c r="M601" s="144"/>
      <c r="N601" s="145"/>
      <c r="O601" s="145"/>
      <c r="P601" s="6">
        <f>H601</f>
        <v>0</v>
      </c>
      <c r="Q601" s="6" t="str">
        <f>IF(AND(G601&gt;0,G601&lt;14),"unter 14 jährige",IF(AND(G601&gt;=14,G601&lt;18),"14 - 17 jährige",IF(AND(G601&gt;=18,G601&lt;27),"18 - 26 jährige",IF(G601&gt;26,"über 26 jährige",""))))</f>
        <v/>
      </c>
    </row>
    <row r="602" spans="1:17" ht="24" customHeight="1" x14ac:dyDescent="0.15">
      <c r="A602" s="147"/>
      <c r="B602" s="78"/>
      <c r="C602" s="146"/>
      <c r="D602" s="146"/>
      <c r="E602" s="146"/>
      <c r="F602" s="149"/>
      <c r="G602" s="150"/>
      <c r="H602" s="151"/>
      <c r="I602" s="152"/>
      <c r="J602" s="152"/>
      <c r="K602" s="152"/>
      <c r="L602" s="143"/>
      <c r="M602" s="144"/>
      <c r="N602" s="145"/>
      <c r="O602" s="145"/>
      <c r="P602" s="6"/>
      <c r="Q602" s="6"/>
    </row>
    <row r="603" spans="1:17" ht="24" customHeight="1" x14ac:dyDescent="0.15">
      <c r="A603" s="147"/>
      <c r="B603" s="148"/>
      <c r="C603" s="148"/>
      <c r="D603" s="148"/>
      <c r="E603" s="148"/>
      <c r="F603" s="149"/>
      <c r="G603" s="150"/>
      <c r="H603" s="151"/>
      <c r="I603" s="152"/>
      <c r="J603" s="152"/>
      <c r="K603" s="152"/>
      <c r="L603" s="143"/>
      <c r="M603" s="144"/>
      <c r="N603" s="145"/>
      <c r="O603" s="145"/>
      <c r="P603" s="6">
        <f>H603</f>
        <v>0</v>
      </c>
      <c r="Q603" s="6" t="str">
        <f>IF(AND(G603&gt;0,G603&lt;14),"unter 14 jährige",IF(AND(G603&gt;=14,G603&lt;18),"14 - 17 jährige",IF(AND(G603&gt;=18,G603&lt;27),"18 - 26 jährige",IF(G603&gt;26,"über 26 jährige",""))))</f>
        <v/>
      </c>
    </row>
    <row r="604" spans="1:17" ht="24" customHeight="1" x14ac:dyDescent="0.15">
      <c r="A604" s="147"/>
      <c r="B604" s="78"/>
      <c r="C604" s="146"/>
      <c r="D604" s="146"/>
      <c r="E604" s="146"/>
      <c r="F604" s="149"/>
      <c r="G604" s="150"/>
      <c r="H604" s="151"/>
      <c r="I604" s="152"/>
      <c r="J604" s="152"/>
      <c r="K604" s="152"/>
      <c r="L604" s="143"/>
      <c r="M604" s="144"/>
      <c r="N604" s="145"/>
      <c r="O604" s="145"/>
      <c r="P604" s="6"/>
      <c r="Q604" s="6"/>
    </row>
    <row r="605" spans="1:17" ht="24" customHeight="1" x14ac:dyDescent="0.15">
      <c r="A605" s="147"/>
      <c r="B605" s="148"/>
      <c r="C605" s="148"/>
      <c r="D605" s="148"/>
      <c r="E605" s="148"/>
      <c r="F605" s="149"/>
      <c r="G605" s="150"/>
      <c r="H605" s="151"/>
      <c r="I605" s="152"/>
      <c r="J605" s="152"/>
      <c r="K605" s="152"/>
      <c r="L605" s="143"/>
      <c r="M605" s="144"/>
      <c r="N605" s="145"/>
      <c r="O605" s="145"/>
      <c r="P605" s="6">
        <f>H605</f>
        <v>0</v>
      </c>
      <c r="Q605" s="6" t="str">
        <f>IF(AND(G605&gt;0,G605&lt;14),"unter 14 jährige",IF(AND(G605&gt;=14,G605&lt;18),"14 - 17 jährige",IF(AND(G605&gt;=18,G605&lt;27),"18 - 26 jährige",IF(G605&gt;26,"über 26 jährige",""))))</f>
        <v/>
      </c>
    </row>
    <row r="606" spans="1:17" ht="24" customHeight="1" x14ac:dyDescent="0.15">
      <c r="A606" s="147"/>
      <c r="B606" s="78"/>
      <c r="C606" s="146"/>
      <c r="D606" s="146"/>
      <c r="E606" s="146"/>
      <c r="F606" s="149"/>
      <c r="G606" s="150"/>
      <c r="H606" s="151"/>
      <c r="I606" s="152"/>
      <c r="J606" s="152"/>
      <c r="K606" s="152"/>
      <c r="L606" s="143"/>
      <c r="M606" s="144"/>
      <c r="N606" s="145"/>
      <c r="O606" s="145"/>
      <c r="P606" s="6"/>
      <c r="Q606" s="6"/>
    </row>
    <row r="607" spans="1:17" ht="24" customHeight="1" x14ac:dyDescent="0.15">
      <c r="A607" s="147"/>
      <c r="B607" s="148"/>
      <c r="C607" s="148"/>
      <c r="D607" s="148"/>
      <c r="E607" s="148"/>
      <c r="F607" s="149"/>
      <c r="G607" s="150"/>
      <c r="H607" s="151"/>
      <c r="I607" s="152"/>
      <c r="J607" s="152"/>
      <c r="K607" s="152"/>
      <c r="L607" s="143"/>
      <c r="M607" s="144"/>
      <c r="N607" s="145"/>
      <c r="O607" s="145"/>
      <c r="P607" s="6">
        <f>H607</f>
        <v>0</v>
      </c>
      <c r="Q607" s="6" t="str">
        <f>IF(AND(G607&gt;0,G607&lt;14),"unter 14 jährige",IF(AND(G607&gt;=14,G607&lt;18),"14 - 17 jährige",IF(AND(G607&gt;=18,G607&lt;27),"18 - 26 jährige",IF(G607&gt;26,"über 26 jährige",""))))</f>
        <v/>
      </c>
    </row>
    <row r="608" spans="1:17" ht="24" customHeight="1" x14ac:dyDescent="0.15">
      <c r="A608" s="147"/>
      <c r="B608" s="78"/>
      <c r="C608" s="146"/>
      <c r="D608" s="146"/>
      <c r="E608" s="146"/>
      <c r="F608" s="149"/>
      <c r="G608" s="150"/>
      <c r="H608" s="151"/>
      <c r="I608" s="152"/>
      <c r="J608" s="152"/>
      <c r="K608" s="152"/>
      <c r="L608" s="143"/>
      <c r="M608" s="144"/>
      <c r="N608" s="145"/>
      <c r="O608" s="145"/>
      <c r="P608" s="6"/>
      <c r="Q608" s="6"/>
    </row>
    <row r="609" spans="1:17" ht="24" customHeight="1" x14ac:dyDescent="0.15">
      <c r="A609" s="147"/>
      <c r="B609" s="148"/>
      <c r="C609" s="148"/>
      <c r="D609" s="148"/>
      <c r="E609" s="148"/>
      <c r="F609" s="149"/>
      <c r="G609" s="150"/>
      <c r="H609" s="151"/>
      <c r="I609" s="152"/>
      <c r="J609" s="152"/>
      <c r="K609" s="152"/>
      <c r="L609" s="143"/>
      <c r="M609" s="144"/>
      <c r="N609" s="145"/>
      <c r="O609" s="145"/>
      <c r="P609" s="6">
        <f>H609</f>
        <v>0</v>
      </c>
      <c r="Q609" s="6" t="str">
        <f>IF(AND(G609&gt;0,G609&lt;14),"unter 14 jährige",IF(AND(G609&gt;=14,G609&lt;18),"14 - 17 jährige",IF(AND(G609&gt;=18,G609&lt;27),"18 - 26 jährige",IF(G609&gt;26,"über 26 jährige",""))))</f>
        <v/>
      </c>
    </row>
    <row r="610" spans="1:17" ht="24" customHeight="1" x14ac:dyDescent="0.15">
      <c r="A610" s="147"/>
      <c r="B610" s="78"/>
      <c r="C610" s="146"/>
      <c r="D610" s="146"/>
      <c r="E610" s="146"/>
      <c r="F610" s="149"/>
      <c r="G610" s="150"/>
      <c r="H610" s="151"/>
      <c r="I610" s="152"/>
      <c r="J610" s="152"/>
      <c r="K610" s="152"/>
      <c r="L610" s="143"/>
      <c r="M610" s="144"/>
      <c r="N610" s="145"/>
      <c r="O610" s="145"/>
      <c r="P610" s="6"/>
      <c r="Q610" s="6"/>
    </row>
    <row r="611" spans="1:17" ht="24" customHeight="1" x14ac:dyDescent="0.15">
      <c r="A611" s="147"/>
      <c r="B611" s="148"/>
      <c r="C611" s="148"/>
      <c r="D611" s="148"/>
      <c r="E611" s="148"/>
      <c r="F611" s="149"/>
      <c r="G611" s="150"/>
      <c r="H611" s="151"/>
      <c r="I611" s="152"/>
      <c r="J611" s="152"/>
      <c r="K611" s="152"/>
      <c r="L611" s="143"/>
      <c r="M611" s="144"/>
      <c r="N611" s="145"/>
      <c r="O611" s="145"/>
      <c r="P611" s="6">
        <f>H611</f>
        <v>0</v>
      </c>
      <c r="Q611" s="6" t="str">
        <f>IF(AND(G611&gt;0,G611&lt;14),"unter 14 jährige",IF(AND(G611&gt;=14,G611&lt;18),"14 - 17 jährige",IF(AND(G611&gt;=18,G611&lt;27),"18 - 26 jährige",IF(G611&gt;26,"über 26 jährige",""))))</f>
        <v/>
      </c>
    </row>
    <row r="612" spans="1:17" ht="24" customHeight="1" x14ac:dyDescent="0.15">
      <c r="A612" s="147"/>
      <c r="B612" s="78"/>
      <c r="C612" s="146"/>
      <c r="D612" s="146"/>
      <c r="E612" s="146"/>
      <c r="F612" s="149"/>
      <c r="G612" s="150"/>
      <c r="H612" s="151"/>
      <c r="I612" s="152"/>
      <c r="J612" s="152"/>
      <c r="K612" s="152"/>
      <c r="L612" s="143"/>
      <c r="M612" s="144"/>
      <c r="N612" s="145"/>
      <c r="O612" s="145"/>
      <c r="P612" s="6"/>
      <c r="Q612" s="6"/>
    </row>
    <row r="613" spans="1:17" ht="24" customHeight="1" x14ac:dyDescent="0.15">
      <c r="A613" s="147"/>
      <c r="B613" s="148"/>
      <c r="C613" s="148"/>
      <c r="D613" s="148"/>
      <c r="E613" s="148"/>
      <c r="F613" s="149"/>
      <c r="G613" s="150"/>
      <c r="H613" s="151"/>
      <c r="I613" s="152"/>
      <c r="J613" s="152"/>
      <c r="K613" s="152"/>
      <c r="L613" s="143"/>
      <c r="M613" s="144"/>
      <c r="N613" s="145"/>
      <c r="O613" s="145"/>
      <c r="P613" s="6">
        <f>H613</f>
        <v>0</v>
      </c>
      <c r="Q613" s="6" t="str">
        <f>IF(AND(G613&gt;0,G613&lt;14),"unter 14 jährige",IF(AND(G613&gt;=14,G613&lt;18),"14 - 17 jährige",IF(AND(G613&gt;=18,G613&lt;27),"18 - 26 jährige",IF(G613&gt;26,"über 26 jährige",""))))</f>
        <v/>
      </c>
    </row>
    <row r="614" spans="1:17" ht="24" customHeight="1" x14ac:dyDescent="0.15">
      <c r="A614" s="147"/>
      <c r="B614" s="78"/>
      <c r="C614" s="146"/>
      <c r="D614" s="146"/>
      <c r="E614" s="146"/>
      <c r="F614" s="149"/>
      <c r="G614" s="150"/>
      <c r="H614" s="151"/>
      <c r="I614" s="152"/>
      <c r="J614" s="152"/>
      <c r="K614" s="152"/>
      <c r="L614" s="143"/>
      <c r="M614" s="144"/>
      <c r="N614" s="145"/>
      <c r="O614" s="145"/>
      <c r="P614" s="6"/>
      <c r="Q614" s="6"/>
    </row>
    <row r="615" spans="1:17" ht="24" customHeight="1" x14ac:dyDescent="0.15">
      <c r="A615" s="147"/>
      <c r="B615" s="148"/>
      <c r="C615" s="148"/>
      <c r="D615" s="148"/>
      <c r="E615" s="148"/>
      <c r="F615" s="149"/>
      <c r="G615" s="150"/>
      <c r="H615" s="151"/>
      <c r="I615" s="152"/>
      <c r="J615" s="152"/>
      <c r="K615" s="152"/>
      <c r="L615" s="143"/>
      <c r="M615" s="144"/>
      <c r="N615" s="145"/>
      <c r="O615" s="145"/>
      <c r="P615" s="6">
        <f>H615</f>
        <v>0</v>
      </c>
      <c r="Q615" s="6" t="str">
        <f>IF(AND(G615&gt;0,G615&lt;14),"unter 14 jährige",IF(AND(G615&gt;=14,G615&lt;18),"14 - 17 jährige",IF(AND(G615&gt;=18,G615&lt;27),"18 - 26 jährige",IF(G615&gt;26,"über 26 jährige",""))))</f>
        <v/>
      </c>
    </row>
    <row r="616" spans="1:17" ht="24" customHeight="1" x14ac:dyDescent="0.15">
      <c r="A616" s="147"/>
      <c r="B616" s="78"/>
      <c r="C616" s="146"/>
      <c r="D616" s="146"/>
      <c r="E616" s="146"/>
      <c r="F616" s="149"/>
      <c r="G616" s="150"/>
      <c r="H616" s="151"/>
      <c r="I616" s="152"/>
      <c r="J616" s="152"/>
      <c r="K616" s="152"/>
      <c r="L616" s="143"/>
      <c r="M616" s="144"/>
      <c r="N616" s="145"/>
      <c r="O616" s="145"/>
      <c r="P616" s="6"/>
      <c r="Q616" s="6"/>
    </row>
    <row r="617" spans="1:17" ht="24" customHeight="1" x14ac:dyDescent="0.15">
      <c r="A617" s="147"/>
      <c r="B617" s="148"/>
      <c r="C617" s="148"/>
      <c r="D617" s="148"/>
      <c r="E617" s="148"/>
      <c r="F617" s="149"/>
      <c r="G617" s="150"/>
      <c r="H617" s="151"/>
      <c r="I617" s="152"/>
      <c r="J617" s="152"/>
      <c r="K617" s="152"/>
      <c r="L617" s="143"/>
      <c r="M617" s="144"/>
      <c r="N617" s="145"/>
      <c r="O617" s="145"/>
      <c r="P617" s="6">
        <f>H617</f>
        <v>0</v>
      </c>
      <c r="Q617" s="6" t="str">
        <f>IF(AND(G617&gt;0,G617&lt;14),"unter 14 jährige",IF(AND(G617&gt;=14,G617&lt;18),"14 - 17 jährige",IF(AND(G617&gt;=18,G617&lt;27),"18 - 26 jährige",IF(G617&gt;26,"über 26 jährige",""))))</f>
        <v/>
      </c>
    </row>
    <row r="618" spans="1:17" ht="24" customHeight="1" x14ac:dyDescent="0.15">
      <c r="A618" s="147"/>
      <c r="B618" s="78"/>
      <c r="C618" s="146"/>
      <c r="D618" s="146"/>
      <c r="E618" s="146"/>
      <c r="F618" s="149"/>
      <c r="G618" s="150"/>
      <c r="H618" s="151"/>
      <c r="I618" s="152"/>
      <c r="J618" s="152"/>
      <c r="K618" s="152"/>
      <c r="L618" s="143"/>
      <c r="M618" s="144"/>
      <c r="N618" s="145"/>
      <c r="O618" s="145"/>
      <c r="P618" s="6"/>
      <c r="Q618" s="6"/>
    </row>
    <row r="619" spans="1:17" ht="24" customHeight="1" x14ac:dyDescent="0.15">
      <c r="A619" s="147"/>
      <c r="B619" s="148"/>
      <c r="C619" s="148"/>
      <c r="D619" s="148"/>
      <c r="E619" s="148"/>
      <c r="F619" s="149"/>
      <c r="G619" s="150"/>
      <c r="H619" s="151"/>
      <c r="I619" s="152"/>
      <c r="J619" s="152"/>
      <c r="K619" s="152"/>
      <c r="L619" s="143"/>
      <c r="M619" s="144"/>
      <c r="N619" s="145"/>
      <c r="O619" s="145"/>
      <c r="P619" s="6">
        <f>H619</f>
        <v>0</v>
      </c>
      <c r="Q619" s="6" t="str">
        <f>IF(AND(G619&gt;0,G619&lt;14),"unter 14 jährige",IF(AND(G619&gt;=14,G619&lt;18),"14 - 17 jährige",IF(AND(G619&gt;=18,G619&lt;27),"18 - 26 jährige",IF(G619&gt;26,"über 26 jährige",""))))</f>
        <v/>
      </c>
    </row>
    <row r="620" spans="1:17" ht="24" customHeight="1" x14ac:dyDescent="0.15">
      <c r="A620" s="147"/>
      <c r="B620" s="78"/>
      <c r="C620" s="146"/>
      <c r="D620" s="146"/>
      <c r="E620" s="146"/>
      <c r="F620" s="149"/>
      <c r="G620" s="150"/>
      <c r="H620" s="151"/>
      <c r="I620" s="152"/>
      <c r="J620" s="152"/>
      <c r="K620" s="152"/>
      <c r="L620" s="143"/>
      <c r="M620" s="144"/>
      <c r="N620" s="145"/>
      <c r="O620" s="145"/>
      <c r="P620" s="6"/>
      <c r="Q620" s="6"/>
    </row>
    <row r="621" spans="1:17" ht="24" customHeight="1" x14ac:dyDescent="0.15">
      <c r="A621" s="147"/>
      <c r="B621" s="148"/>
      <c r="C621" s="148"/>
      <c r="D621" s="148"/>
      <c r="E621" s="148"/>
      <c r="F621" s="149"/>
      <c r="G621" s="150"/>
      <c r="H621" s="151"/>
      <c r="I621" s="152"/>
      <c r="J621" s="152"/>
      <c r="K621" s="152"/>
      <c r="L621" s="143"/>
      <c r="M621" s="144"/>
      <c r="N621" s="145"/>
      <c r="O621" s="145"/>
      <c r="P621" s="6">
        <f>H621</f>
        <v>0</v>
      </c>
      <c r="Q621" s="6" t="str">
        <f>IF(AND(G621&gt;0,G621&lt;14),"unter 14 jährige",IF(AND(G621&gt;=14,G621&lt;18),"14 - 17 jährige",IF(AND(G621&gt;=18,G621&lt;27),"18 - 26 jährige",IF(G621&gt;26,"über 26 jährige",""))))</f>
        <v/>
      </c>
    </row>
    <row r="622" spans="1:17" ht="24" customHeight="1" x14ac:dyDescent="0.15">
      <c r="A622" s="147"/>
      <c r="B622" s="78"/>
      <c r="C622" s="146"/>
      <c r="D622" s="146"/>
      <c r="E622" s="146"/>
      <c r="F622" s="149"/>
      <c r="G622" s="150"/>
      <c r="H622" s="151"/>
      <c r="I622" s="152"/>
      <c r="J622" s="152"/>
      <c r="K622" s="152"/>
      <c r="L622" s="143"/>
      <c r="M622" s="144"/>
      <c r="N622" s="145"/>
      <c r="O622" s="145"/>
      <c r="P622" s="6"/>
      <c r="Q622" s="6"/>
    </row>
    <row r="623" spans="1:17" ht="24" customHeight="1" x14ac:dyDescent="0.15">
      <c r="A623" s="147"/>
      <c r="B623" s="148"/>
      <c r="C623" s="148"/>
      <c r="D623" s="148"/>
      <c r="E623" s="148"/>
      <c r="F623" s="149"/>
      <c r="G623" s="150"/>
      <c r="H623" s="151"/>
      <c r="I623" s="152"/>
      <c r="J623" s="152"/>
      <c r="K623" s="152"/>
      <c r="L623" s="143"/>
      <c r="M623" s="144"/>
      <c r="N623" s="145"/>
      <c r="O623" s="145"/>
      <c r="P623" s="6">
        <f>H623</f>
        <v>0</v>
      </c>
      <c r="Q623" s="6" t="str">
        <f>IF(AND(G623&gt;0,G623&lt;14),"unter 14 jährige",IF(AND(G623&gt;=14,G623&lt;18),"14 - 17 jährige",IF(AND(G623&gt;=18,G623&lt;27),"18 - 26 jährige",IF(G623&gt;26,"über 26 jährige",""))))</f>
        <v/>
      </c>
    </row>
    <row r="624" spans="1:17" ht="24" customHeight="1" x14ac:dyDescent="0.15">
      <c r="A624" s="147"/>
      <c r="B624" s="78"/>
      <c r="C624" s="146"/>
      <c r="D624" s="146"/>
      <c r="E624" s="146"/>
      <c r="F624" s="149"/>
      <c r="G624" s="150"/>
      <c r="H624" s="151"/>
      <c r="I624" s="152"/>
      <c r="J624" s="152"/>
      <c r="K624" s="152"/>
      <c r="L624" s="143"/>
      <c r="M624" s="144"/>
      <c r="N624" s="145"/>
      <c r="O624" s="145"/>
      <c r="P624" s="6"/>
      <c r="Q624" s="6"/>
    </row>
    <row r="625" spans="1:17" ht="24" customHeight="1" x14ac:dyDescent="0.15">
      <c r="A625" s="147"/>
      <c r="B625" s="148"/>
      <c r="C625" s="148"/>
      <c r="D625" s="148"/>
      <c r="E625" s="148"/>
      <c r="F625" s="149"/>
      <c r="G625" s="150"/>
      <c r="H625" s="151"/>
      <c r="I625" s="152"/>
      <c r="J625" s="152"/>
      <c r="K625" s="152"/>
      <c r="L625" s="143"/>
      <c r="M625" s="144"/>
      <c r="N625" s="145"/>
      <c r="O625" s="145"/>
      <c r="P625" s="6">
        <f>H625</f>
        <v>0</v>
      </c>
      <c r="Q625" s="6" t="str">
        <f>IF(AND(G625&gt;0,G625&lt;14),"unter 14 jährige",IF(AND(G625&gt;=14,G625&lt;18),"14 - 17 jährige",IF(AND(G625&gt;=18,G625&lt;27),"18 - 26 jährige",IF(G625&gt;26,"über 26 jährige",""))))</f>
        <v/>
      </c>
    </row>
    <row r="626" spans="1:17" ht="24" customHeight="1" x14ac:dyDescent="0.15">
      <c r="A626" s="147"/>
      <c r="B626" s="78"/>
      <c r="C626" s="146"/>
      <c r="D626" s="146"/>
      <c r="E626" s="146"/>
      <c r="F626" s="149"/>
      <c r="G626" s="150"/>
      <c r="H626" s="151"/>
      <c r="I626" s="152"/>
      <c r="J626" s="152"/>
      <c r="K626" s="152"/>
      <c r="L626" s="143"/>
      <c r="M626" s="144"/>
      <c r="N626" s="145"/>
      <c r="O626" s="145"/>
      <c r="P626" s="6"/>
      <c r="Q626" s="6"/>
    </row>
    <row r="627" spans="1:17" ht="24" customHeight="1" x14ac:dyDescent="0.15">
      <c r="A627" s="147"/>
      <c r="B627" s="148"/>
      <c r="C627" s="148"/>
      <c r="D627" s="148"/>
      <c r="E627" s="148"/>
      <c r="F627" s="149"/>
      <c r="G627" s="150"/>
      <c r="H627" s="151"/>
      <c r="I627" s="152"/>
      <c r="J627" s="152"/>
      <c r="K627" s="152"/>
      <c r="L627" s="143"/>
      <c r="M627" s="144"/>
      <c r="N627" s="145"/>
      <c r="O627" s="145"/>
      <c r="P627" s="6">
        <f>H627</f>
        <v>0</v>
      </c>
      <c r="Q627" s="6" t="str">
        <f>IF(AND(G627&gt;0,G627&lt;14),"unter 14 jährige",IF(AND(G627&gt;=14,G627&lt;18),"14 - 17 jährige",IF(AND(G627&gt;=18,G627&lt;27),"18 - 26 jährige",IF(G627&gt;26,"über 26 jährige",""))))</f>
        <v/>
      </c>
    </row>
    <row r="628" spans="1:17" ht="24" customHeight="1" x14ac:dyDescent="0.15">
      <c r="A628" s="147"/>
      <c r="B628" s="78"/>
      <c r="C628" s="146"/>
      <c r="D628" s="146"/>
      <c r="E628" s="146"/>
      <c r="F628" s="149"/>
      <c r="G628" s="150"/>
      <c r="H628" s="151"/>
      <c r="I628" s="152"/>
      <c r="J628" s="152"/>
      <c r="K628" s="152"/>
      <c r="L628" s="143"/>
      <c r="M628" s="144"/>
      <c r="N628" s="145"/>
      <c r="O628" s="145"/>
      <c r="P628" s="6"/>
      <c r="Q628" s="6"/>
    </row>
    <row r="629" spans="1:17" ht="24" customHeight="1" x14ac:dyDescent="0.15">
      <c r="A629" s="147"/>
      <c r="B629" s="148"/>
      <c r="C629" s="148"/>
      <c r="D629" s="148"/>
      <c r="E629" s="148"/>
      <c r="F629" s="149"/>
      <c r="G629" s="150"/>
      <c r="H629" s="151"/>
      <c r="I629" s="152"/>
      <c r="J629" s="152"/>
      <c r="K629" s="152"/>
      <c r="L629" s="143"/>
      <c r="M629" s="144"/>
      <c r="N629" s="145"/>
      <c r="O629" s="145"/>
      <c r="P629" s="6">
        <f>H629</f>
        <v>0</v>
      </c>
      <c r="Q629" s="6" t="str">
        <f>IF(AND(G629&gt;0,G629&lt;14),"unter 14 jährige",IF(AND(G629&gt;=14,G629&lt;18),"14 - 17 jährige",IF(AND(G629&gt;=18,G629&lt;27),"18 - 26 jährige",IF(G629&gt;26,"über 26 jährige",""))))</f>
        <v/>
      </c>
    </row>
    <row r="630" spans="1:17" ht="24" customHeight="1" x14ac:dyDescent="0.15">
      <c r="A630" s="147"/>
      <c r="B630" s="78"/>
      <c r="C630" s="146"/>
      <c r="D630" s="146"/>
      <c r="E630" s="146"/>
      <c r="F630" s="149"/>
      <c r="G630" s="150"/>
      <c r="H630" s="151"/>
      <c r="I630" s="152"/>
      <c r="J630" s="152"/>
      <c r="K630" s="152"/>
      <c r="L630" s="143"/>
      <c r="M630" s="144"/>
      <c r="N630" s="145"/>
      <c r="O630" s="145"/>
      <c r="P630" s="6"/>
      <c r="Q630" s="6"/>
    </row>
    <row r="631" spans="1:17" ht="24" customHeight="1" x14ac:dyDescent="0.15">
      <c r="A631" s="147"/>
      <c r="B631" s="148"/>
      <c r="C631" s="148"/>
      <c r="D631" s="148"/>
      <c r="E631" s="148"/>
      <c r="F631" s="149"/>
      <c r="G631" s="150"/>
      <c r="H631" s="151"/>
      <c r="I631" s="152"/>
      <c r="J631" s="152"/>
      <c r="K631" s="152"/>
      <c r="L631" s="143"/>
      <c r="M631" s="144"/>
      <c r="N631" s="145"/>
      <c r="O631" s="145"/>
      <c r="P631" s="6">
        <f>H631</f>
        <v>0</v>
      </c>
      <c r="Q631" s="6" t="str">
        <f>IF(AND(G631&gt;0,G631&lt;14),"unter 14 jährige",IF(AND(G631&gt;=14,G631&lt;18),"14 - 17 jährige",IF(AND(G631&gt;=18,G631&lt;27),"18 - 26 jährige",IF(G631&gt;26,"über 26 jährige",""))))</f>
        <v/>
      </c>
    </row>
    <row r="632" spans="1:17" ht="24" customHeight="1" x14ac:dyDescent="0.15">
      <c r="A632" s="147"/>
      <c r="B632" s="78"/>
      <c r="C632" s="146"/>
      <c r="D632" s="146"/>
      <c r="E632" s="146"/>
      <c r="F632" s="149"/>
      <c r="G632" s="150"/>
      <c r="H632" s="151"/>
      <c r="I632" s="152"/>
      <c r="J632" s="152"/>
      <c r="K632" s="152"/>
      <c r="L632" s="143"/>
      <c r="M632" s="144"/>
      <c r="N632" s="145"/>
      <c r="O632" s="145"/>
      <c r="P632" s="6"/>
      <c r="Q632" s="6"/>
    </row>
    <row r="633" spans="1:17" ht="24" customHeight="1" x14ac:dyDescent="0.15">
      <c r="A633" s="147"/>
      <c r="B633" s="148"/>
      <c r="C633" s="148"/>
      <c r="D633" s="148"/>
      <c r="E633" s="148"/>
      <c r="F633" s="149"/>
      <c r="G633" s="150"/>
      <c r="H633" s="151"/>
      <c r="I633" s="152"/>
      <c r="J633" s="152"/>
      <c r="K633" s="152"/>
      <c r="L633" s="143"/>
      <c r="M633" s="144"/>
      <c r="N633" s="145"/>
      <c r="O633" s="145"/>
      <c r="P633" s="6">
        <f>H633</f>
        <v>0</v>
      </c>
      <c r="Q633" s="6" t="str">
        <f>IF(AND(G633&gt;0,G633&lt;14),"unter 14 jährige",IF(AND(G633&gt;=14,G633&lt;18),"14 - 17 jährige",IF(AND(G633&gt;=18,G633&lt;27),"18 - 26 jährige",IF(G633&gt;26,"über 26 jährige",""))))</f>
        <v/>
      </c>
    </row>
    <row r="634" spans="1:17" ht="24" customHeight="1" x14ac:dyDescent="0.15">
      <c r="A634" s="147"/>
      <c r="B634" s="78"/>
      <c r="C634" s="146"/>
      <c r="D634" s="146"/>
      <c r="E634" s="146"/>
      <c r="F634" s="149"/>
      <c r="G634" s="150"/>
      <c r="H634" s="151"/>
      <c r="I634" s="152"/>
      <c r="J634" s="152"/>
      <c r="K634" s="152"/>
      <c r="L634" s="143"/>
      <c r="M634" s="144"/>
      <c r="N634" s="145"/>
      <c r="O634" s="145"/>
      <c r="P634" s="6"/>
      <c r="Q634" s="6"/>
    </row>
    <row r="635" spans="1:17" ht="24" customHeight="1" x14ac:dyDescent="0.15">
      <c r="A635" s="147"/>
      <c r="B635" s="148"/>
      <c r="C635" s="148"/>
      <c r="D635" s="148"/>
      <c r="E635" s="148"/>
      <c r="F635" s="149"/>
      <c r="G635" s="150"/>
      <c r="H635" s="151"/>
      <c r="I635" s="152"/>
      <c r="J635" s="152"/>
      <c r="K635" s="152"/>
      <c r="L635" s="143"/>
      <c r="M635" s="144"/>
      <c r="N635" s="145"/>
      <c r="O635" s="145"/>
      <c r="P635" s="6">
        <f>H635</f>
        <v>0</v>
      </c>
      <c r="Q635" s="6" t="str">
        <f>IF(AND(G635&gt;0,G635&lt;14),"unter 14 jährige",IF(AND(G635&gt;=14,G635&lt;18),"14 - 17 jährige",IF(AND(G635&gt;=18,G635&lt;27),"18 - 26 jährige",IF(G635&gt;26,"über 26 jährige",""))))</f>
        <v/>
      </c>
    </row>
    <row r="636" spans="1:17" ht="24" customHeight="1" x14ac:dyDescent="0.15">
      <c r="A636" s="147"/>
      <c r="B636" s="78"/>
      <c r="C636" s="146"/>
      <c r="D636" s="146"/>
      <c r="E636" s="146"/>
      <c r="F636" s="149"/>
      <c r="G636" s="150"/>
      <c r="H636" s="151"/>
      <c r="I636" s="152"/>
      <c r="J636" s="152"/>
      <c r="K636" s="152"/>
      <c r="L636" s="143"/>
      <c r="M636" s="144"/>
      <c r="N636" s="145"/>
      <c r="O636" s="145"/>
      <c r="P636" s="6"/>
      <c r="Q636" s="6"/>
    </row>
    <row r="637" spans="1:17" ht="24" customHeight="1" x14ac:dyDescent="0.15">
      <c r="A637" s="147"/>
      <c r="B637" s="148"/>
      <c r="C637" s="148"/>
      <c r="D637" s="148"/>
      <c r="E637" s="148"/>
      <c r="F637" s="149"/>
      <c r="G637" s="150"/>
      <c r="H637" s="151"/>
      <c r="I637" s="152"/>
      <c r="J637" s="152"/>
      <c r="K637" s="152"/>
      <c r="L637" s="143"/>
      <c r="M637" s="144"/>
      <c r="N637" s="145"/>
      <c r="O637" s="145"/>
      <c r="P637" s="6">
        <f>H637</f>
        <v>0</v>
      </c>
      <c r="Q637" s="6" t="str">
        <f>IF(AND(G637&gt;0,G637&lt;14),"unter 14 jährige",IF(AND(G637&gt;=14,G637&lt;18),"14 - 17 jährige",IF(AND(G637&gt;=18,G637&lt;27),"18 - 26 jährige",IF(G637&gt;26,"über 26 jährige",""))))</f>
        <v/>
      </c>
    </row>
    <row r="638" spans="1:17" ht="24" customHeight="1" x14ac:dyDescent="0.15">
      <c r="A638" s="147"/>
      <c r="B638" s="78"/>
      <c r="C638" s="146"/>
      <c r="D638" s="146"/>
      <c r="E638" s="146"/>
      <c r="F638" s="149"/>
      <c r="G638" s="150"/>
      <c r="H638" s="151"/>
      <c r="I638" s="152"/>
      <c r="J638" s="152"/>
      <c r="K638" s="152"/>
      <c r="L638" s="143"/>
      <c r="M638" s="144"/>
      <c r="N638" s="145"/>
      <c r="O638" s="145"/>
      <c r="P638" s="6"/>
      <c r="Q638" s="6"/>
    </row>
    <row r="639" spans="1:17" ht="24" customHeight="1" x14ac:dyDescent="0.15">
      <c r="A639" s="147"/>
      <c r="B639" s="148"/>
      <c r="C639" s="148"/>
      <c r="D639" s="148"/>
      <c r="E639" s="148"/>
      <c r="F639" s="149"/>
      <c r="G639" s="150"/>
      <c r="H639" s="151"/>
      <c r="I639" s="152"/>
      <c r="J639" s="152"/>
      <c r="K639" s="152"/>
      <c r="L639" s="143"/>
      <c r="M639" s="144"/>
      <c r="N639" s="145"/>
      <c r="O639" s="145"/>
      <c r="P639" s="6">
        <f>H639</f>
        <v>0</v>
      </c>
      <c r="Q639" s="6" t="str">
        <f>IF(AND(G639&gt;0,G639&lt;14),"unter 14 jährige",IF(AND(G639&gt;=14,G639&lt;18),"14 - 17 jährige",IF(AND(G639&gt;=18,G639&lt;27),"18 - 26 jährige",IF(G639&gt;26,"über 26 jährige",""))))</f>
        <v/>
      </c>
    </row>
    <row r="640" spans="1:17" ht="24" customHeight="1" x14ac:dyDescent="0.15">
      <c r="A640" s="147"/>
      <c r="B640" s="78"/>
      <c r="C640" s="146"/>
      <c r="D640" s="146"/>
      <c r="E640" s="146"/>
      <c r="F640" s="149"/>
      <c r="G640" s="150"/>
      <c r="H640" s="151"/>
      <c r="I640" s="152"/>
      <c r="J640" s="152"/>
      <c r="K640" s="152"/>
      <c r="L640" s="143"/>
      <c r="M640" s="144"/>
      <c r="N640" s="145"/>
      <c r="O640" s="145"/>
      <c r="P640" s="6"/>
      <c r="Q640" s="6"/>
    </row>
    <row r="641" spans="1:17" ht="24" customHeight="1" x14ac:dyDescent="0.15">
      <c r="A641" s="147"/>
      <c r="B641" s="148"/>
      <c r="C641" s="148"/>
      <c r="D641" s="148"/>
      <c r="E641" s="148"/>
      <c r="F641" s="149"/>
      <c r="G641" s="150"/>
      <c r="H641" s="151"/>
      <c r="I641" s="152"/>
      <c r="J641" s="152"/>
      <c r="K641" s="152"/>
      <c r="L641" s="143"/>
      <c r="M641" s="144"/>
      <c r="N641" s="145"/>
      <c r="O641" s="145"/>
      <c r="P641" s="6">
        <f>H641</f>
        <v>0</v>
      </c>
      <c r="Q641" s="6" t="str">
        <f>IF(AND(G641&gt;0,G641&lt;14),"unter 14 jährige",IF(AND(G641&gt;=14,G641&lt;18),"14 - 17 jährige",IF(AND(G641&gt;=18,G641&lt;27),"18 - 26 jährige",IF(G641&gt;26,"über 26 jährige",""))))</f>
        <v/>
      </c>
    </row>
    <row r="642" spans="1:17" ht="24" customHeight="1" x14ac:dyDescent="0.15">
      <c r="A642" s="147"/>
      <c r="B642" s="78"/>
      <c r="C642" s="146"/>
      <c r="D642" s="146"/>
      <c r="E642" s="146"/>
      <c r="F642" s="149"/>
      <c r="G642" s="150"/>
      <c r="H642" s="151"/>
      <c r="I642" s="152"/>
      <c r="J642" s="152"/>
      <c r="K642" s="152"/>
      <c r="L642" s="143"/>
      <c r="M642" s="144"/>
      <c r="N642" s="145"/>
      <c r="O642" s="145"/>
      <c r="P642" s="6"/>
      <c r="Q642" s="6"/>
    </row>
    <row r="643" spans="1:17" ht="24" customHeight="1" x14ac:dyDescent="0.15">
      <c r="A643" s="147"/>
      <c r="B643" s="148"/>
      <c r="C643" s="148"/>
      <c r="D643" s="148"/>
      <c r="E643" s="148"/>
      <c r="F643" s="149"/>
      <c r="G643" s="150"/>
      <c r="H643" s="151"/>
      <c r="I643" s="152"/>
      <c r="J643" s="152"/>
      <c r="K643" s="152"/>
      <c r="L643" s="143"/>
      <c r="M643" s="144"/>
      <c r="N643" s="145"/>
      <c r="O643" s="145"/>
      <c r="P643" s="6">
        <f>H643</f>
        <v>0</v>
      </c>
      <c r="Q643" s="6" t="str">
        <f>IF(AND(G643&gt;0,G643&lt;14),"unter 14 jährige",IF(AND(G643&gt;=14,G643&lt;18),"14 - 17 jährige",IF(AND(G643&gt;=18,G643&lt;27),"18 - 26 jährige",IF(G643&gt;26,"über 26 jährige",""))))</f>
        <v/>
      </c>
    </row>
    <row r="644" spans="1:17" ht="24" customHeight="1" x14ac:dyDescent="0.15">
      <c r="A644" s="147"/>
      <c r="B644" s="78"/>
      <c r="C644" s="146"/>
      <c r="D644" s="146"/>
      <c r="E644" s="146"/>
      <c r="F644" s="149"/>
      <c r="G644" s="150"/>
      <c r="H644" s="151"/>
      <c r="I644" s="152"/>
      <c r="J644" s="152"/>
      <c r="K644" s="152"/>
      <c r="L644" s="143"/>
      <c r="M644" s="144"/>
      <c r="N644" s="145"/>
      <c r="O644" s="145"/>
      <c r="P644" s="6"/>
      <c r="Q644" s="6"/>
    </row>
    <row r="645" spans="1:17" ht="24" customHeight="1" x14ac:dyDescent="0.15">
      <c r="A645" s="147"/>
      <c r="B645" s="148"/>
      <c r="C645" s="148"/>
      <c r="D645" s="148"/>
      <c r="E645" s="148"/>
      <c r="F645" s="149"/>
      <c r="G645" s="150"/>
      <c r="H645" s="151"/>
      <c r="I645" s="152"/>
      <c r="J645" s="152"/>
      <c r="K645" s="152"/>
      <c r="L645" s="143"/>
      <c r="M645" s="144"/>
      <c r="N645" s="145"/>
      <c r="O645" s="145"/>
      <c r="P645" s="6">
        <f>H645</f>
        <v>0</v>
      </c>
      <c r="Q645" s="6" t="str">
        <f>IF(AND(G645&gt;0,G645&lt;14),"unter 14 jährige",IF(AND(G645&gt;=14,G645&lt;18),"14 - 17 jährige",IF(AND(G645&gt;=18,G645&lt;27),"18 - 26 jährige",IF(G645&gt;26,"über 26 jährige",""))))</f>
        <v/>
      </c>
    </row>
    <row r="646" spans="1:17" ht="24" customHeight="1" x14ac:dyDescent="0.15">
      <c r="A646" s="147"/>
      <c r="B646" s="78"/>
      <c r="C646" s="146"/>
      <c r="D646" s="146"/>
      <c r="E646" s="146"/>
      <c r="F646" s="149"/>
      <c r="G646" s="150"/>
      <c r="H646" s="151"/>
      <c r="I646" s="152"/>
      <c r="J646" s="152"/>
      <c r="K646" s="152"/>
      <c r="L646" s="143"/>
      <c r="M646" s="144"/>
      <c r="N646" s="145"/>
      <c r="O646" s="145"/>
      <c r="P646" s="6"/>
      <c r="Q646" s="6"/>
    </row>
    <row r="647" spans="1:17" ht="24" customHeight="1" x14ac:dyDescent="0.15">
      <c r="A647" s="147"/>
      <c r="B647" s="148"/>
      <c r="C647" s="148"/>
      <c r="D647" s="148"/>
      <c r="E647" s="148"/>
      <c r="F647" s="149"/>
      <c r="G647" s="150"/>
      <c r="H647" s="151"/>
      <c r="I647" s="152"/>
      <c r="J647" s="152"/>
      <c r="K647" s="152"/>
      <c r="L647" s="143"/>
      <c r="M647" s="144"/>
      <c r="N647" s="145"/>
      <c r="O647" s="145"/>
      <c r="P647" s="6">
        <f>H647</f>
        <v>0</v>
      </c>
      <c r="Q647" s="6" t="str">
        <f>IF(AND(G647&gt;0,G647&lt;14),"unter 14 jährige",IF(AND(G647&gt;=14,G647&lt;18),"14 - 17 jährige",IF(AND(G647&gt;=18,G647&lt;27),"18 - 26 jährige",IF(G647&gt;26,"über 26 jährige",""))))</f>
        <v/>
      </c>
    </row>
    <row r="648" spans="1:17" ht="24" customHeight="1" x14ac:dyDescent="0.15">
      <c r="A648" s="147"/>
      <c r="B648" s="78"/>
      <c r="C648" s="146"/>
      <c r="D648" s="146"/>
      <c r="E648" s="146"/>
      <c r="F648" s="149"/>
      <c r="G648" s="150"/>
      <c r="H648" s="151"/>
      <c r="I648" s="152"/>
      <c r="J648" s="152"/>
      <c r="K648" s="152"/>
      <c r="L648" s="143"/>
      <c r="M648" s="144"/>
      <c r="N648" s="145"/>
      <c r="O648" s="145"/>
      <c r="P648" s="6"/>
      <c r="Q648" s="6"/>
    </row>
    <row r="649" spans="1:17" ht="24" customHeight="1" x14ac:dyDescent="0.15">
      <c r="A649" s="147"/>
      <c r="B649" s="148"/>
      <c r="C649" s="148"/>
      <c r="D649" s="148"/>
      <c r="E649" s="148"/>
      <c r="F649" s="149"/>
      <c r="G649" s="150"/>
      <c r="H649" s="151"/>
      <c r="I649" s="152"/>
      <c r="J649" s="152"/>
      <c r="K649" s="152"/>
      <c r="L649" s="143"/>
      <c r="M649" s="144"/>
      <c r="N649" s="145"/>
      <c r="O649" s="145"/>
      <c r="P649" s="6">
        <f>H649</f>
        <v>0</v>
      </c>
      <c r="Q649" s="6" t="str">
        <f>IF(AND(G649&gt;0,G649&lt;14),"unter 14 jährige",IF(AND(G649&gt;=14,G649&lt;18),"14 - 17 jährige",IF(AND(G649&gt;=18,G649&lt;27),"18 - 26 jährige",IF(G649&gt;26,"über 26 jährige",""))))</f>
        <v/>
      </c>
    </row>
    <row r="650" spans="1:17" ht="24" customHeight="1" x14ac:dyDescent="0.15">
      <c r="A650" s="147"/>
      <c r="B650" s="78"/>
      <c r="C650" s="146"/>
      <c r="D650" s="146"/>
      <c r="E650" s="146"/>
      <c r="F650" s="149"/>
      <c r="G650" s="150"/>
      <c r="H650" s="151"/>
      <c r="I650" s="152"/>
      <c r="J650" s="152"/>
      <c r="K650" s="152"/>
      <c r="L650" s="143"/>
      <c r="M650" s="144"/>
      <c r="N650" s="145"/>
      <c r="O650" s="145"/>
      <c r="P650" s="6"/>
      <c r="Q650" s="6"/>
    </row>
    <row r="651" spans="1:17" ht="24" customHeight="1" x14ac:dyDescent="0.15">
      <c r="A651" s="147"/>
      <c r="B651" s="148"/>
      <c r="C651" s="148"/>
      <c r="D651" s="148"/>
      <c r="E651" s="148"/>
      <c r="F651" s="149"/>
      <c r="G651" s="150"/>
      <c r="H651" s="151"/>
      <c r="I651" s="152"/>
      <c r="J651" s="152"/>
      <c r="K651" s="152"/>
      <c r="L651" s="143"/>
      <c r="M651" s="144"/>
      <c r="N651" s="145"/>
      <c r="O651" s="145"/>
      <c r="P651" s="6">
        <f>H651</f>
        <v>0</v>
      </c>
      <c r="Q651" s="6" t="str">
        <f>IF(AND(G651&gt;0,G651&lt;14),"unter 14 jährige",IF(AND(G651&gt;=14,G651&lt;18),"14 - 17 jährige",IF(AND(G651&gt;=18,G651&lt;27),"18 - 26 jährige",IF(G651&gt;26,"über 26 jährige",""))))</f>
        <v/>
      </c>
    </row>
    <row r="652" spans="1:17" ht="24" customHeight="1" x14ac:dyDescent="0.15">
      <c r="A652" s="147"/>
      <c r="B652" s="78"/>
      <c r="C652" s="146"/>
      <c r="D652" s="146"/>
      <c r="E652" s="146"/>
      <c r="F652" s="149"/>
      <c r="G652" s="150"/>
      <c r="H652" s="151"/>
      <c r="I652" s="152"/>
      <c r="J652" s="152"/>
      <c r="K652" s="152"/>
      <c r="L652" s="143"/>
      <c r="M652" s="144"/>
      <c r="N652" s="145"/>
      <c r="O652" s="145"/>
      <c r="P652" s="6"/>
      <c r="Q652" s="6"/>
    </row>
    <row r="653" spans="1:17" ht="24" customHeight="1" x14ac:dyDescent="0.15">
      <c r="A653" s="147"/>
      <c r="B653" s="148"/>
      <c r="C653" s="148"/>
      <c r="D653" s="148"/>
      <c r="E653" s="148"/>
      <c r="F653" s="149"/>
      <c r="G653" s="150"/>
      <c r="H653" s="151"/>
      <c r="I653" s="152"/>
      <c r="J653" s="152"/>
      <c r="K653" s="152"/>
      <c r="L653" s="143"/>
      <c r="M653" s="144"/>
      <c r="N653" s="145"/>
      <c r="O653" s="145"/>
      <c r="P653" s="6">
        <f>H653</f>
        <v>0</v>
      </c>
      <c r="Q653" s="6" t="str">
        <f>IF(AND(G653&gt;0,G653&lt;14),"unter 14 jährige",IF(AND(G653&gt;=14,G653&lt;18),"14 - 17 jährige",IF(AND(G653&gt;=18,G653&lt;27),"18 - 26 jährige",IF(G653&gt;26,"über 26 jährige",""))))</f>
        <v/>
      </c>
    </row>
    <row r="654" spans="1:17" ht="24" customHeight="1" x14ac:dyDescent="0.15">
      <c r="A654" s="147"/>
      <c r="B654" s="78"/>
      <c r="C654" s="146"/>
      <c r="D654" s="146"/>
      <c r="E654" s="146"/>
      <c r="F654" s="149"/>
      <c r="G654" s="150"/>
      <c r="H654" s="151"/>
      <c r="I654" s="152"/>
      <c r="J654" s="152"/>
      <c r="K654" s="152"/>
      <c r="L654" s="143"/>
      <c r="M654" s="144"/>
      <c r="N654" s="145"/>
      <c r="O654" s="145"/>
      <c r="P654" s="6"/>
      <c r="Q654" s="6"/>
    </row>
    <row r="655" spans="1:17" ht="24" customHeight="1" x14ac:dyDescent="0.15">
      <c r="A655" s="147"/>
      <c r="B655" s="148"/>
      <c r="C655" s="148"/>
      <c r="D655" s="148"/>
      <c r="E655" s="148"/>
      <c r="F655" s="149"/>
      <c r="G655" s="150"/>
      <c r="H655" s="151"/>
      <c r="I655" s="152"/>
      <c r="J655" s="152"/>
      <c r="K655" s="152"/>
      <c r="L655" s="143"/>
      <c r="M655" s="144"/>
      <c r="N655" s="145"/>
      <c r="O655" s="145"/>
      <c r="P655" s="6">
        <f>H655</f>
        <v>0</v>
      </c>
      <c r="Q655" s="6" t="str">
        <f>IF(AND(G655&gt;0,G655&lt;14),"unter 14 jährige",IF(AND(G655&gt;=14,G655&lt;18),"14 - 17 jährige",IF(AND(G655&gt;=18,G655&lt;27),"18 - 26 jährige",IF(G655&gt;26,"über 26 jährige",""))))</f>
        <v/>
      </c>
    </row>
    <row r="656" spans="1:17" ht="24" customHeight="1" x14ac:dyDescent="0.15">
      <c r="A656" s="147"/>
      <c r="B656" s="78"/>
      <c r="C656" s="146"/>
      <c r="D656" s="146"/>
      <c r="E656" s="146"/>
      <c r="F656" s="149"/>
      <c r="G656" s="150"/>
      <c r="H656" s="151"/>
      <c r="I656" s="152"/>
      <c r="J656" s="152"/>
      <c r="K656" s="152"/>
      <c r="L656" s="143"/>
      <c r="M656" s="144"/>
      <c r="N656" s="145"/>
      <c r="O656" s="145"/>
      <c r="P656" s="6"/>
      <c r="Q656" s="6"/>
    </row>
    <row r="657" spans="1:17" ht="24" customHeight="1" x14ac:dyDescent="0.15">
      <c r="A657" s="147"/>
      <c r="B657" s="148"/>
      <c r="C657" s="148"/>
      <c r="D657" s="148"/>
      <c r="E657" s="148"/>
      <c r="F657" s="149"/>
      <c r="G657" s="150"/>
      <c r="H657" s="151"/>
      <c r="I657" s="152"/>
      <c r="J657" s="152"/>
      <c r="K657" s="152"/>
      <c r="L657" s="143"/>
      <c r="M657" s="144"/>
      <c r="N657" s="145"/>
      <c r="O657" s="145"/>
      <c r="P657" s="6">
        <f>H657</f>
        <v>0</v>
      </c>
      <c r="Q657" s="6" t="str">
        <f>IF(AND(G657&gt;0,G657&lt;14),"unter 14 jährige",IF(AND(G657&gt;=14,G657&lt;18),"14 - 17 jährige",IF(AND(G657&gt;=18,G657&lt;27),"18 - 26 jährige",IF(G657&gt;26,"über 26 jährige",""))))</f>
        <v/>
      </c>
    </row>
    <row r="658" spans="1:17" ht="24" customHeight="1" x14ac:dyDescent="0.15">
      <c r="A658" s="147"/>
      <c r="B658" s="78"/>
      <c r="C658" s="146"/>
      <c r="D658" s="146"/>
      <c r="E658" s="146"/>
      <c r="F658" s="149"/>
      <c r="G658" s="150"/>
      <c r="H658" s="151"/>
      <c r="I658" s="152"/>
      <c r="J658" s="152"/>
      <c r="K658" s="152"/>
      <c r="L658" s="143"/>
      <c r="M658" s="144"/>
      <c r="N658" s="145"/>
      <c r="O658" s="145"/>
      <c r="P658" s="6"/>
      <c r="Q658" s="6"/>
    </row>
    <row r="659" spans="1:17" ht="24" customHeight="1" x14ac:dyDescent="0.15">
      <c r="A659" s="147"/>
      <c r="B659" s="148"/>
      <c r="C659" s="148"/>
      <c r="D659" s="148"/>
      <c r="E659" s="148"/>
      <c r="F659" s="149"/>
      <c r="G659" s="150"/>
      <c r="H659" s="151"/>
      <c r="I659" s="152"/>
      <c r="J659" s="152"/>
      <c r="K659" s="152"/>
      <c r="L659" s="143"/>
      <c r="M659" s="144"/>
      <c r="N659" s="145"/>
      <c r="O659" s="145"/>
      <c r="P659" s="6">
        <f>H659</f>
        <v>0</v>
      </c>
      <c r="Q659" s="6" t="str">
        <f>IF(AND(G659&gt;0,G659&lt;14),"unter 14 jährige",IF(AND(G659&gt;=14,G659&lt;18),"14 - 17 jährige",IF(AND(G659&gt;=18,G659&lt;27),"18 - 26 jährige",IF(G659&gt;26,"über 26 jährige",""))))</f>
        <v/>
      </c>
    </row>
    <row r="660" spans="1:17" ht="24" customHeight="1" x14ac:dyDescent="0.15">
      <c r="A660" s="147"/>
      <c r="B660" s="78"/>
      <c r="C660" s="146"/>
      <c r="D660" s="146"/>
      <c r="E660" s="146"/>
      <c r="F660" s="149"/>
      <c r="G660" s="150"/>
      <c r="H660" s="151"/>
      <c r="I660" s="152"/>
      <c r="J660" s="152"/>
      <c r="K660" s="152"/>
      <c r="L660" s="143"/>
      <c r="M660" s="144"/>
      <c r="N660" s="145"/>
      <c r="O660" s="145"/>
      <c r="P660" s="6"/>
      <c r="Q660" s="6"/>
    </row>
    <row r="661" spans="1:17" ht="24" customHeight="1" x14ac:dyDescent="0.15">
      <c r="A661" s="147"/>
      <c r="B661" s="148"/>
      <c r="C661" s="148"/>
      <c r="D661" s="148"/>
      <c r="E661" s="148"/>
      <c r="F661" s="149"/>
      <c r="G661" s="150"/>
      <c r="H661" s="151"/>
      <c r="I661" s="152"/>
      <c r="J661" s="152"/>
      <c r="K661" s="152"/>
      <c r="L661" s="143"/>
      <c r="M661" s="144"/>
      <c r="N661" s="145"/>
      <c r="O661" s="145"/>
      <c r="P661" s="6">
        <f>H661</f>
        <v>0</v>
      </c>
      <c r="Q661" s="6" t="str">
        <f>IF(AND(G661&gt;0,G661&lt;14),"unter 14 jährige",IF(AND(G661&gt;=14,G661&lt;18),"14 - 17 jährige",IF(AND(G661&gt;=18,G661&lt;27),"18 - 26 jährige",IF(G661&gt;26,"über 26 jährige",""))))</f>
        <v/>
      </c>
    </row>
    <row r="662" spans="1:17" ht="24" customHeight="1" x14ac:dyDescent="0.15">
      <c r="A662" s="147"/>
      <c r="B662" s="78"/>
      <c r="C662" s="146"/>
      <c r="D662" s="146"/>
      <c r="E662" s="146"/>
      <c r="F662" s="149"/>
      <c r="G662" s="150"/>
      <c r="H662" s="151"/>
      <c r="I662" s="152"/>
      <c r="J662" s="152"/>
      <c r="K662" s="152"/>
      <c r="L662" s="143"/>
      <c r="M662" s="144"/>
      <c r="N662" s="145"/>
      <c r="O662" s="145"/>
      <c r="P662" s="6"/>
      <c r="Q662" s="6"/>
    </row>
    <row r="663" spans="1:17" ht="24" customHeight="1" x14ac:dyDescent="0.15">
      <c r="A663" s="147"/>
      <c r="B663" s="148"/>
      <c r="C663" s="148"/>
      <c r="D663" s="148"/>
      <c r="E663" s="148"/>
      <c r="F663" s="149"/>
      <c r="G663" s="150"/>
      <c r="H663" s="151"/>
      <c r="I663" s="152"/>
      <c r="J663" s="152"/>
      <c r="K663" s="152"/>
      <c r="L663" s="143"/>
      <c r="M663" s="144"/>
      <c r="N663" s="145"/>
      <c r="O663" s="145"/>
      <c r="P663" s="6">
        <f>H663</f>
        <v>0</v>
      </c>
      <c r="Q663" s="6" t="str">
        <f>IF(AND(G663&gt;0,G663&lt;14),"unter 14 jährige",IF(AND(G663&gt;=14,G663&lt;18),"14 - 17 jährige",IF(AND(G663&gt;=18,G663&lt;27),"18 - 26 jährige",IF(G663&gt;26,"über 26 jährige",""))))</f>
        <v/>
      </c>
    </row>
    <row r="664" spans="1:17" ht="24" customHeight="1" x14ac:dyDescent="0.15">
      <c r="A664" s="147"/>
      <c r="B664" s="78"/>
      <c r="C664" s="146"/>
      <c r="D664" s="146"/>
      <c r="E664" s="146"/>
      <c r="F664" s="149"/>
      <c r="G664" s="150"/>
      <c r="H664" s="151"/>
      <c r="I664" s="152"/>
      <c r="J664" s="152"/>
      <c r="K664" s="152"/>
      <c r="L664" s="143"/>
      <c r="M664" s="144"/>
      <c r="N664" s="145"/>
      <c r="O664" s="145"/>
      <c r="P664" s="6"/>
      <c r="Q664" s="6"/>
    </row>
    <row r="665" spans="1:17" ht="24" customHeight="1" x14ac:dyDescent="0.15">
      <c r="A665" s="147"/>
      <c r="B665" s="148"/>
      <c r="C665" s="148"/>
      <c r="D665" s="148"/>
      <c r="E665" s="148"/>
      <c r="F665" s="149"/>
      <c r="G665" s="150"/>
      <c r="H665" s="151"/>
      <c r="I665" s="152"/>
      <c r="J665" s="152"/>
      <c r="K665" s="152"/>
      <c r="L665" s="143"/>
      <c r="M665" s="144"/>
      <c r="N665" s="145"/>
      <c r="O665" s="145"/>
      <c r="P665" s="6">
        <f>H665</f>
        <v>0</v>
      </c>
      <c r="Q665" s="6" t="str">
        <f>IF(AND(G665&gt;0,G665&lt;14),"unter 14 jährige",IF(AND(G665&gt;=14,G665&lt;18),"14 - 17 jährige",IF(AND(G665&gt;=18,G665&lt;27),"18 - 26 jährige",IF(G665&gt;26,"über 26 jährige",""))))</f>
        <v/>
      </c>
    </row>
    <row r="666" spans="1:17" ht="24" customHeight="1" x14ac:dyDescent="0.15">
      <c r="A666" s="147"/>
      <c r="B666" s="78"/>
      <c r="C666" s="146"/>
      <c r="D666" s="146"/>
      <c r="E666" s="146"/>
      <c r="F666" s="149"/>
      <c r="G666" s="150"/>
      <c r="H666" s="151"/>
      <c r="I666" s="152"/>
      <c r="J666" s="152"/>
      <c r="K666" s="152"/>
      <c r="L666" s="143"/>
      <c r="M666" s="144"/>
      <c r="N666" s="145"/>
      <c r="O666" s="145"/>
      <c r="P666" s="6"/>
      <c r="Q666" s="6"/>
    </row>
    <row r="667" spans="1:17" ht="24" customHeight="1" x14ac:dyDescent="0.15">
      <c r="A667" s="147"/>
      <c r="B667" s="148"/>
      <c r="C667" s="148"/>
      <c r="D667" s="148"/>
      <c r="E667" s="148"/>
      <c r="F667" s="149"/>
      <c r="G667" s="150"/>
      <c r="H667" s="151"/>
      <c r="I667" s="152"/>
      <c r="J667" s="152"/>
      <c r="K667" s="152"/>
      <c r="L667" s="143"/>
      <c r="M667" s="144"/>
      <c r="N667" s="145"/>
      <c r="O667" s="145"/>
      <c r="P667" s="6">
        <f>H667</f>
        <v>0</v>
      </c>
      <c r="Q667" s="6" t="str">
        <f>IF(AND(G667&gt;0,G667&lt;14),"unter 14 jährige",IF(AND(G667&gt;=14,G667&lt;18),"14 - 17 jährige",IF(AND(G667&gt;=18,G667&lt;27),"18 - 26 jährige",IF(G667&gt;26,"über 26 jährige",""))))</f>
        <v/>
      </c>
    </row>
    <row r="668" spans="1:17" ht="24" customHeight="1" x14ac:dyDescent="0.15">
      <c r="A668" s="147"/>
      <c r="B668" s="78"/>
      <c r="C668" s="146"/>
      <c r="D668" s="146"/>
      <c r="E668" s="146"/>
      <c r="F668" s="149"/>
      <c r="G668" s="150"/>
      <c r="H668" s="151"/>
      <c r="I668" s="152"/>
      <c r="J668" s="152"/>
      <c r="K668" s="152"/>
      <c r="L668" s="143"/>
      <c r="M668" s="144"/>
      <c r="N668" s="145"/>
      <c r="O668" s="145"/>
      <c r="P668" s="6"/>
      <c r="Q668" s="6"/>
    </row>
    <row r="669" spans="1:17" ht="24" customHeight="1" x14ac:dyDescent="0.15">
      <c r="A669" s="147"/>
      <c r="B669" s="148"/>
      <c r="C669" s="148"/>
      <c r="D669" s="148"/>
      <c r="E669" s="148"/>
      <c r="F669" s="149"/>
      <c r="G669" s="150"/>
      <c r="H669" s="151"/>
      <c r="I669" s="152"/>
      <c r="J669" s="152"/>
      <c r="K669" s="152"/>
      <c r="L669" s="143"/>
      <c r="M669" s="144"/>
      <c r="N669" s="145"/>
      <c r="O669" s="145"/>
      <c r="P669" s="6">
        <f>H669</f>
        <v>0</v>
      </c>
      <c r="Q669" s="6" t="str">
        <f>IF(AND(G669&gt;0,G669&lt;14),"unter 14 jährige",IF(AND(G669&gt;=14,G669&lt;18),"14 - 17 jährige",IF(AND(G669&gt;=18,G669&lt;27),"18 - 26 jährige",IF(G669&gt;26,"über 26 jährige",""))))</f>
        <v/>
      </c>
    </row>
    <row r="670" spans="1:17" ht="24" customHeight="1" x14ac:dyDescent="0.15">
      <c r="A670" s="147"/>
      <c r="B670" s="78"/>
      <c r="C670" s="146"/>
      <c r="D670" s="146"/>
      <c r="E670" s="146"/>
      <c r="F670" s="149"/>
      <c r="G670" s="150"/>
      <c r="H670" s="151"/>
      <c r="I670" s="152"/>
      <c r="J670" s="152"/>
      <c r="K670" s="152"/>
      <c r="L670" s="143"/>
      <c r="M670" s="144"/>
      <c r="N670" s="145"/>
      <c r="O670" s="145"/>
      <c r="P670" s="6"/>
      <c r="Q670" s="6"/>
    </row>
    <row r="671" spans="1:17" ht="24" customHeight="1" x14ac:dyDescent="0.15">
      <c r="A671" s="147"/>
      <c r="B671" s="148"/>
      <c r="C671" s="148"/>
      <c r="D671" s="148"/>
      <c r="E671" s="148"/>
      <c r="F671" s="149"/>
      <c r="G671" s="150"/>
      <c r="H671" s="151"/>
      <c r="I671" s="152"/>
      <c r="J671" s="152"/>
      <c r="K671" s="152"/>
      <c r="L671" s="143"/>
      <c r="M671" s="144"/>
      <c r="N671" s="145"/>
      <c r="O671" s="145"/>
      <c r="P671" s="6">
        <f>H671</f>
        <v>0</v>
      </c>
      <c r="Q671" s="6" t="str">
        <f>IF(AND(G671&gt;0,G671&lt;14),"unter 14 jährige",IF(AND(G671&gt;=14,G671&lt;18),"14 - 17 jährige",IF(AND(G671&gt;=18,G671&lt;27),"18 - 26 jährige",IF(G671&gt;26,"über 26 jährige",""))))</f>
        <v/>
      </c>
    </row>
    <row r="672" spans="1:17" ht="24" customHeight="1" x14ac:dyDescent="0.15">
      <c r="A672" s="147"/>
      <c r="B672" s="78"/>
      <c r="C672" s="146"/>
      <c r="D672" s="146"/>
      <c r="E672" s="146"/>
      <c r="F672" s="149"/>
      <c r="G672" s="150"/>
      <c r="H672" s="151"/>
      <c r="I672" s="152"/>
      <c r="J672" s="152"/>
      <c r="K672" s="152"/>
      <c r="L672" s="143"/>
      <c r="M672" s="144"/>
      <c r="N672" s="145"/>
      <c r="O672" s="145"/>
      <c r="P672" s="6"/>
      <c r="Q672" s="6"/>
    </row>
    <row r="673" spans="1:17" ht="24" customHeight="1" x14ac:dyDescent="0.15">
      <c r="A673" s="147"/>
      <c r="B673" s="148"/>
      <c r="C673" s="148"/>
      <c r="D673" s="148"/>
      <c r="E673" s="148"/>
      <c r="F673" s="149"/>
      <c r="G673" s="150"/>
      <c r="H673" s="151"/>
      <c r="I673" s="152"/>
      <c r="J673" s="152"/>
      <c r="K673" s="152"/>
      <c r="L673" s="143"/>
      <c r="M673" s="144"/>
      <c r="N673" s="145"/>
      <c r="O673" s="145"/>
      <c r="P673" s="6">
        <f>H673</f>
        <v>0</v>
      </c>
      <c r="Q673" s="6" t="str">
        <f>IF(AND(G673&gt;0,G673&lt;14),"unter 14 jährige",IF(AND(G673&gt;=14,G673&lt;18),"14 - 17 jährige",IF(AND(G673&gt;=18,G673&lt;27),"18 - 26 jährige",IF(G673&gt;26,"über 26 jährige",""))))</f>
        <v/>
      </c>
    </row>
    <row r="674" spans="1:17" ht="24" customHeight="1" x14ac:dyDescent="0.15">
      <c r="A674" s="147"/>
      <c r="B674" s="78"/>
      <c r="C674" s="146"/>
      <c r="D674" s="146"/>
      <c r="E674" s="146"/>
      <c r="F674" s="149"/>
      <c r="G674" s="150"/>
      <c r="H674" s="151"/>
      <c r="I674" s="152"/>
      <c r="J674" s="152"/>
      <c r="K674" s="152"/>
      <c r="L674" s="143"/>
      <c r="M674" s="144"/>
      <c r="N674" s="145"/>
      <c r="O674" s="145"/>
      <c r="P674" s="6"/>
      <c r="Q674" s="6"/>
    </row>
    <row r="675" spans="1:17" ht="24" customHeight="1" x14ac:dyDescent="0.15">
      <c r="A675" s="147"/>
      <c r="B675" s="148"/>
      <c r="C675" s="148"/>
      <c r="D675" s="148"/>
      <c r="E675" s="148"/>
      <c r="F675" s="149"/>
      <c r="G675" s="150"/>
      <c r="H675" s="151"/>
      <c r="I675" s="152"/>
      <c r="J675" s="152"/>
      <c r="K675" s="152"/>
      <c r="L675" s="143"/>
      <c r="M675" s="144"/>
      <c r="N675" s="145"/>
      <c r="O675" s="145"/>
      <c r="P675" s="6">
        <f>H675</f>
        <v>0</v>
      </c>
      <c r="Q675" s="6" t="str">
        <f>IF(AND(G675&gt;0,G675&lt;14),"unter 14 jährige",IF(AND(G675&gt;=14,G675&lt;18),"14 - 17 jährige",IF(AND(G675&gt;=18,G675&lt;27),"18 - 26 jährige",IF(G675&gt;26,"über 26 jährige",""))))</f>
        <v/>
      </c>
    </row>
    <row r="676" spans="1:17" ht="24" customHeight="1" x14ac:dyDescent="0.15">
      <c r="A676" s="147"/>
      <c r="B676" s="78"/>
      <c r="C676" s="146"/>
      <c r="D676" s="146"/>
      <c r="E676" s="146"/>
      <c r="F676" s="149"/>
      <c r="G676" s="150"/>
      <c r="H676" s="151"/>
      <c r="I676" s="152"/>
      <c r="J676" s="152"/>
      <c r="K676" s="152"/>
      <c r="L676" s="143"/>
      <c r="M676" s="144"/>
      <c r="N676" s="145"/>
      <c r="O676" s="145"/>
      <c r="P676" s="6"/>
      <c r="Q676" s="6"/>
    </row>
    <row r="677" spans="1:17" ht="24" customHeight="1" x14ac:dyDescent="0.15">
      <c r="A677" s="147"/>
      <c r="B677" s="148"/>
      <c r="C677" s="148"/>
      <c r="D677" s="148"/>
      <c r="E677" s="148"/>
      <c r="F677" s="149"/>
      <c r="G677" s="150"/>
      <c r="H677" s="151"/>
      <c r="I677" s="152"/>
      <c r="J677" s="152"/>
      <c r="K677" s="152"/>
      <c r="L677" s="143"/>
      <c r="M677" s="144"/>
      <c r="N677" s="145"/>
      <c r="O677" s="145"/>
      <c r="P677" s="6">
        <f>H677</f>
        <v>0</v>
      </c>
      <c r="Q677" s="6" t="str">
        <f>IF(AND(G677&gt;0,G677&lt;14),"unter 14 jährige",IF(AND(G677&gt;=14,G677&lt;18),"14 - 17 jährige",IF(AND(G677&gt;=18,G677&lt;27),"18 - 26 jährige",IF(G677&gt;26,"über 26 jährige",""))))</f>
        <v/>
      </c>
    </row>
    <row r="678" spans="1:17" ht="24" customHeight="1" x14ac:dyDescent="0.15">
      <c r="A678" s="147"/>
      <c r="B678" s="78"/>
      <c r="C678" s="146"/>
      <c r="D678" s="146"/>
      <c r="E678" s="146"/>
      <c r="F678" s="149"/>
      <c r="G678" s="150"/>
      <c r="H678" s="151"/>
      <c r="I678" s="152"/>
      <c r="J678" s="152"/>
      <c r="K678" s="152"/>
      <c r="L678" s="143"/>
      <c r="M678" s="144"/>
      <c r="N678" s="145"/>
      <c r="O678" s="145"/>
      <c r="P678" s="6"/>
      <c r="Q678" s="6"/>
    </row>
    <row r="679" spans="1:17" ht="24" customHeight="1" x14ac:dyDescent="0.15">
      <c r="A679" s="147"/>
      <c r="B679" s="148"/>
      <c r="C679" s="148"/>
      <c r="D679" s="148"/>
      <c r="E679" s="148"/>
      <c r="F679" s="149"/>
      <c r="G679" s="150"/>
      <c r="H679" s="151"/>
      <c r="I679" s="152"/>
      <c r="J679" s="152"/>
      <c r="K679" s="152"/>
      <c r="L679" s="143"/>
      <c r="M679" s="144"/>
      <c r="N679" s="145"/>
      <c r="O679" s="145"/>
      <c r="P679" s="6">
        <f>H679</f>
        <v>0</v>
      </c>
      <c r="Q679" s="6" t="str">
        <f>IF(AND(G679&gt;0,G679&lt;14),"unter 14 jährige",IF(AND(G679&gt;=14,G679&lt;18),"14 - 17 jährige",IF(AND(G679&gt;=18,G679&lt;27),"18 - 26 jährige",IF(G679&gt;26,"über 26 jährige",""))))</f>
        <v/>
      </c>
    </row>
    <row r="680" spans="1:17" ht="24" customHeight="1" x14ac:dyDescent="0.15">
      <c r="A680" s="147"/>
      <c r="B680" s="78"/>
      <c r="C680" s="146"/>
      <c r="D680" s="146"/>
      <c r="E680" s="146"/>
      <c r="F680" s="149"/>
      <c r="G680" s="150"/>
      <c r="H680" s="151"/>
      <c r="I680" s="152"/>
      <c r="J680" s="152"/>
      <c r="K680" s="152"/>
      <c r="L680" s="143"/>
      <c r="M680" s="144"/>
      <c r="N680" s="145"/>
      <c r="O680" s="145"/>
      <c r="P680" s="6"/>
      <c r="Q680" s="6"/>
    </row>
    <row r="681" spans="1:17" ht="24" customHeight="1" x14ac:dyDescent="0.15">
      <c r="A681" s="147"/>
      <c r="B681" s="148"/>
      <c r="C681" s="148"/>
      <c r="D681" s="148"/>
      <c r="E681" s="148"/>
      <c r="F681" s="149"/>
      <c r="G681" s="150"/>
      <c r="H681" s="151"/>
      <c r="I681" s="152"/>
      <c r="J681" s="152"/>
      <c r="K681" s="152"/>
      <c r="L681" s="143"/>
      <c r="M681" s="144"/>
      <c r="N681" s="145"/>
      <c r="O681" s="145"/>
      <c r="P681" s="6">
        <f>H681</f>
        <v>0</v>
      </c>
      <c r="Q681" s="6" t="str">
        <f>IF(AND(G681&gt;0,G681&lt;14),"unter 14 jährige",IF(AND(G681&gt;=14,G681&lt;18),"14 - 17 jährige",IF(AND(G681&gt;=18,G681&lt;27),"18 - 26 jährige",IF(G681&gt;26,"über 26 jährige",""))))</f>
        <v/>
      </c>
    </row>
    <row r="682" spans="1:17" ht="24" customHeight="1" x14ac:dyDescent="0.15">
      <c r="A682" s="147"/>
      <c r="B682" s="78"/>
      <c r="C682" s="146"/>
      <c r="D682" s="146"/>
      <c r="E682" s="146"/>
      <c r="F682" s="149"/>
      <c r="G682" s="150"/>
      <c r="H682" s="151"/>
      <c r="I682" s="152"/>
      <c r="J682" s="152"/>
      <c r="K682" s="152"/>
      <c r="L682" s="143"/>
      <c r="M682" s="144"/>
      <c r="N682" s="145"/>
      <c r="O682" s="145"/>
      <c r="P682" s="6"/>
      <c r="Q682" s="6"/>
    </row>
    <row r="683" spans="1:17" ht="24" customHeight="1" x14ac:dyDescent="0.15">
      <c r="A683" s="147"/>
      <c r="B683" s="148"/>
      <c r="C683" s="148"/>
      <c r="D683" s="148"/>
      <c r="E683" s="148"/>
      <c r="F683" s="149"/>
      <c r="G683" s="150"/>
      <c r="H683" s="151"/>
      <c r="I683" s="152"/>
      <c r="J683" s="152"/>
      <c r="K683" s="152"/>
      <c r="L683" s="143"/>
      <c r="M683" s="144"/>
      <c r="N683" s="145"/>
      <c r="O683" s="145"/>
      <c r="P683" s="6">
        <f>H683</f>
        <v>0</v>
      </c>
      <c r="Q683" s="6" t="str">
        <f>IF(AND(G683&gt;0,G683&lt;14),"unter 14 jährige",IF(AND(G683&gt;=14,G683&lt;18),"14 - 17 jährige",IF(AND(G683&gt;=18,G683&lt;27),"18 - 26 jährige",IF(G683&gt;26,"über 26 jährige",""))))</f>
        <v/>
      </c>
    </row>
    <row r="684" spans="1:17" ht="24" customHeight="1" x14ac:dyDescent="0.15">
      <c r="A684" s="147"/>
      <c r="B684" s="78"/>
      <c r="C684" s="146"/>
      <c r="D684" s="146"/>
      <c r="E684" s="146"/>
      <c r="F684" s="149"/>
      <c r="G684" s="150"/>
      <c r="H684" s="151"/>
      <c r="I684" s="152"/>
      <c r="J684" s="152"/>
      <c r="K684" s="152"/>
      <c r="L684" s="143"/>
      <c r="M684" s="144"/>
      <c r="N684" s="145"/>
      <c r="O684" s="145"/>
      <c r="P684" s="6"/>
      <c r="Q684" s="6"/>
    </row>
    <row r="685" spans="1:17" ht="24" customHeight="1" x14ac:dyDescent="0.15">
      <c r="A685" s="147"/>
      <c r="B685" s="148"/>
      <c r="C685" s="148"/>
      <c r="D685" s="148"/>
      <c r="E685" s="148"/>
      <c r="F685" s="149"/>
      <c r="G685" s="150"/>
      <c r="H685" s="151"/>
      <c r="I685" s="152"/>
      <c r="J685" s="152"/>
      <c r="K685" s="152"/>
      <c r="L685" s="143"/>
      <c r="M685" s="144"/>
      <c r="N685" s="145"/>
      <c r="O685" s="145"/>
      <c r="P685" s="6">
        <f>H685</f>
        <v>0</v>
      </c>
      <c r="Q685" s="6" t="str">
        <f>IF(AND(G685&gt;0,G685&lt;14),"unter 14 jährige",IF(AND(G685&gt;=14,G685&lt;18),"14 - 17 jährige",IF(AND(G685&gt;=18,G685&lt;27),"18 - 26 jährige",IF(G685&gt;26,"über 26 jährige",""))))</f>
        <v/>
      </c>
    </row>
    <row r="686" spans="1:17" ht="24" customHeight="1" x14ac:dyDescent="0.15">
      <c r="A686" s="147"/>
      <c r="B686" s="78"/>
      <c r="C686" s="146"/>
      <c r="D686" s="146"/>
      <c r="E686" s="146"/>
      <c r="F686" s="149"/>
      <c r="G686" s="150"/>
      <c r="H686" s="151"/>
      <c r="I686" s="152"/>
      <c r="J686" s="152"/>
      <c r="K686" s="152"/>
      <c r="L686" s="143"/>
      <c r="M686" s="144"/>
      <c r="N686" s="145"/>
      <c r="O686" s="145"/>
      <c r="P686" s="6"/>
      <c r="Q686" s="6"/>
    </row>
    <row r="687" spans="1:17" ht="24" customHeight="1" x14ac:dyDescent="0.15">
      <c r="A687" s="147"/>
      <c r="B687" s="148"/>
      <c r="C687" s="148"/>
      <c r="D687" s="148"/>
      <c r="E687" s="148"/>
      <c r="F687" s="149"/>
      <c r="G687" s="150"/>
      <c r="H687" s="151"/>
      <c r="I687" s="152"/>
      <c r="J687" s="152"/>
      <c r="K687" s="152"/>
      <c r="L687" s="143"/>
      <c r="M687" s="144"/>
      <c r="N687" s="145"/>
      <c r="O687" s="145"/>
      <c r="P687" s="6">
        <f>H687</f>
        <v>0</v>
      </c>
      <c r="Q687" s="6" t="str">
        <f>IF(AND(G687&gt;0,G687&lt;14),"unter 14 jährige",IF(AND(G687&gt;=14,G687&lt;18),"14 - 17 jährige",IF(AND(G687&gt;=18,G687&lt;27),"18 - 26 jährige",IF(G687&gt;26,"über 26 jährige",""))))</f>
        <v/>
      </c>
    </row>
    <row r="688" spans="1:17" ht="24" customHeight="1" x14ac:dyDescent="0.15">
      <c r="A688" s="147"/>
      <c r="B688" s="78"/>
      <c r="C688" s="146"/>
      <c r="D688" s="146"/>
      <c r="E688" s="146"/>
      <c r="F688" s="149"/>
      <c r="G688" s="150"/>
      <c r="H688" s="151"/>
      <c r="I688" s="152"/>
      <c r="J688" s="152"/>
      <c r="K688" s="152"/>
      <c r="L688" s="143"/>
      <c r="M688" s="144"/>
      <c r="N688" s="145"/>
      <c r="O688" s="145"/>
      <c r="P688" s="6"/>
      <c r="Q688" s="6"/>
    </row>
    <row r="689" spans="1:17" ht="24" customHeight="1" x14ac:dyDescent="0.15">
      <c r="A689" s="147"/>
      <c r="B689" s="148"/>
      <c r="C689" s="148"/>
      <c r="D689" s="148"/>
      <c r="E689" s="148"/>
      <c r="F689" s="149"/>
      <c r="G689" s="150"/>
      <c r="H689" s="151"/>
      <c r="I689" s="152"/>
      <c r="J689" s="152"/>
      <c r="K689" s="152"/>
      <c r="L689" s="143"/>
      <c r="M689" s="144"/>
      <c r="N689" s="145"/>
      <c r="O689" s="145"/>
      <c r="P689" s="6">
        <f>H689</f>
        <v>0</v>
      </c>
      <c r="Q689" s="6" t="str">
        <f>IF(AND(G689&gt;0,G689&lt;14),"unter 14 jährige",IF(AND(G689&gt;=14,G689&lt;18),"14 - 17 jährige",IF(AND(G689&gt;=18,G689&lt;27),"18 - 26 jährige",IF(G689&gt;26,"über 26 jährige",""))))</f>
        <v/>
      </c>
    </row>
    <row r="690" spans="1:17" ht="24" customHeight="1" x14ac:dyDescent="0.15">
      <c r="A690" s="147"/>
      <c r="B690" s="78"/>
      <c r="C690" s="146"/>
      <c r="D690" s="146"/>
      <c r="E690" s="146"/>
      <c r="F690" s="149"/>
      <c r="G690" s="150"/>
      <c r="H690" s="151"/>
      <c r="I690" s="152"/>
      <c r="J690" s="152"/>
      <c r="K690" s="152"/>
      <c r="L690" s="143"/>
      <c r="M690" s="144"/>
      <c r="N690" s="145"/>
      <c r="O690" s="145"/>
      <c r="P690" s="6"/>
      <c r="Q690" s="6"/>
    </row>
    <row r="691" spans="1:17" ht="24" customHeight="1" x14ac:dyDescent="0.15">
      <c r="A691" s="147"/>
      <c r="B691" s="148"/>
      <c r="C691" s="148"/>
      <c r="D691" s="148"/>
      <c r="E691" s="148"/>
      <c r="F691" s="149"/>
      <c r="G691" s="150"/>
      <c r="H691" s="151"/>
      <c r="I691" s="152"/>
      <c r="J691" s="152"/>
      <c r="K691" s="152"/>
      <c r="L691" s="143"/>
      <c r="M691" s="144"/>
      <c r="N691" s="145"/>
      <c r="O691" s="145"/>
      <c r="P691" s="6">
        <f>H691</f>
        <v>0</v>
      </c>
      <c r="Q691" s="6" t="str">
        <f>IF(AND(G691&gt;0,G691&lt;14),"unter 14 jährige",IF(AND(G691&gt;=14,G691&lt;18),"14 - 17 jährige",IF(AND(G691&gt;=18,G691&lt;27),"18 - 26 jährige",IF(G691&gt;26,"über 26 jährige",""))))</f>
        <v/>
      </c>
    </row>
    <row r="692" spans="1:17" ht="24" customHeight="1" x14ac:dyDescent="0.15">
      <c r="A692" s="147"/>
      <c r="B692" s="78"/>
      <c r="C692" s="146"/>
      <c r="D692" s="146"/>
      <c r="E692" s="146"/>
      <c r="F692" s="149"/>
      <c r="G692" s="150"/>
      <c r="H692" s="151"/>
      <c r="I692" s="152"/>
      <c r="J692" s="152"/>
      <c r="K692" s="152"/>
      <c r="L692" s="143"/>
      <c r="M692" s="144"/>
      <c r="N692" s="145"/>
      <c r="O692" s="145"/>
      <c r="P692" s="6"/>
      <c r="Q692" s="6"/>
    </row>
    <row r="693" spans="1:17" ht="24" customHeight="1" x14ac:dyDescent="0.15">
      <c r="A693" s="147"/>
      <c r="B693" s="148"/>
      <c r="C693" s="148"/>
      <c r="D693" s="148"/>
      <c r="E693" s="148"/>
      <c r="F693" s="149"/>
      <c r="G693" s="150"/>
      <c r="H693" s="151"/>
      <c r="I693" s="152"/>
      <c r="J693" s="152"/>
      <c r="K693" s="152"/>
      <c r="L693" s="143"/>
      <c r="M693" s="144"/>
      <c r="N693" s="145"/>
      <c r="O693" s="145"/>
      <c r="P693" s="6">
        <f>H693</f>
        <v>0</v>
      </c>
      <c r="Q693" s="6" t="str">
        <f>IF(AND(G693&gt;0,G693&lt;14),"unter 14 jährige",IF(AND(G693&gt;=14,G693&lt;18),"14 - 17 jährige",IF(AND(G693&gt;=18,G693&lt;27),"18 - 26 jährige",IF(G693&gt;26,"über 26 jährige",""))))</f>
        <v/>
      </c>
    </row>
    <row r="694" spans="1:17" ht="24" customHeight="1" x14ac:dyDescent="0.15">
      <c r="A694" s="147"/>
      <c r="B694" s="78"/>
      <c r="C694" s="146"/>
      <c r="D694" s="146"/>
      <c r="E694" s="146"/>
      <c r="F694" s="149"/>
      <c r="G694" s="150"/>
      <c r="H694" s="151"/>
      <c r="I694" s="152"/>
      <c r="J694" s="152"/>
      <c r="K694" s="152"/>
      <c r="L694" s="143"/>
      <c r="M694" s="144"/>
      <c r="N694" s="145"/>
      <c r="O694" s="145"/>
      <c r="P694" s="6"/>
      <c r="Q694" s="6"/>
    </row>
    <row r="695" spans="1:17" ht="24" customHeight="1" x14ac:dyDescent="0.15">
      <c r="A695" s="147"/>
      <c r="B695" s="148"/>
      <c r="C695" s="148"/>
      <c r="D695" s="148"/>
      <c r="E695" s="148"/>
      <c r="F695" s="149"/>
      <c r="G695" s="150"/>
      <c r="H695" s="151"/>
      <c r="I695" s="152"/>
      <c r="J695" s="152"/>
      <c r="K695" s="152"/>
      <c r="L695" s="143"/>
      <c r="M695" s="144"/>
      <c r="N695" s="145"/>
      <c r="O695" s="145"/>
      <c r="P695" s="6">
        <f>H695</f>
        <v>0</v>
      </c>
      <c r="Q695" s="6" t="str">
        <f>IF(AND(G695&gt;0,G695&lt;14),"unter 14 jährige",IF(AND(G695&gt;=14,G695&lt;18),"14 - 17 jährige",IF(AND(G695&gt;=18,G695&lt;27),"18 - 26 jährige",IF(G695&gt;26,"über 26 jährige",""))))</f>
        <v/>
      </c>
    </row>
    <row r="696" spans="1:17" ht="24" customHeight="1" x14ac:dyDescent="0.15">
      <c r="A696" s="147"/>
      <c r="B696" s="78"/>
      <c r="C696" s="146"/>
      <c r="D696" s="146"/>
      <c r="E696" s="146"/>
      <c r="F696" s="149"/>
      <c r="G696" s="150"/>
      <c r="H696" s="151"/>
      <c r="I696" s="152"/>
      <c r="J696" s="152"/>
      <c r="K696" s="152"/>
      <c r="L696" s="143"/>
      <c r="M696" s="144"/>
      <c r="N696" s="145"/>
      <c r="O696" s="145"/>
      <c r="P696" s="6"/>
      <c r="Q696" s="6"/>
    </row>
    <row r="697" spans="1:17" ht="24" customHeight="1" x14ac:dyDescent="0.15">
      <c r="A697" s="147"/>
      <c r="B697" s="148"/>
      <c r="C697" s="148"/>
      <c r="D697" s="148"/>
      <c r="E697" s="148"/>
      <c r="F697" s="149"/>
      <c r="G697" s="150"/>
      <c r="H697" s="151"/>
      <c r="I697" s="152"/>
      <c r="J697" s="152"/>
      <c r="K697" s="152"/>
      <c r="L697" s="143"/>
      <c r="M697" s="144"/>
      <c r="N697" s="145"/>
      <c r="O697" s="145"/>
      <c r="P697" s="6">
        <f>H697</f>
        <v>0</v>
      </c>
      <c r="Q697" s="6" t="str">
        <f>IF(AND(G697&gt;0,G697&lt;14),"unter 14 jährige",IF(AND(G697&gt;=14,G697&lt;18),"14 - 17 jährige",IF(AND(G697&gt;=18,G697&lt;27),"18 - 26 jährige",IF(G697&gt;26,"über 26 jährige",""))))</f>
        <v/>
      </c>
    </row>
    <row r="698" spans="1:17" ht="24" customHeight="1" x14ac:dyDescent="0.15">
      <c r="A698" s="147"/>
      <c r="B698" s="78"/>
      <c r="C698" s="146"/>
      <c r="D698" s="146"/>
      <c r="E698" s="146"/>
      <c r="F698" s="149"/>
      <c r="G698" s="150"/>
      <c r="H698" s="151"/>
      <c r="I698" s="152"/>
      <c r="J698" s="152"/>
      <c r="K698" s="152"/>
      <c r="L698" s="143"/>
      <c r="M698" s="144"/>
      <c r="N698" s="145"/>
      <c r="O698" s="145"/>
      <c r="P698" s="6"/>
      <c r="Q698" s="6"/>
    </row>
    <row r="699" spans="1:17" ht="24" customHeight="1" x14ac:dyDescent="0.15">
      <c r="A699" s="147"/>
      <c r="B699" s="148"/>
      <c r="C699" s="148"/>
      <c r="D699" s="148"/>
      <c r="E699" s="148"/>
      <c r="F699" s="149"/>
      <c r="G699" s="150"/>
      <c r="H699" s="151"/>
      <c r="I699" s="152"/>
      <c r="J699" s="152"/>
      <c r="K699" s="152"/>
      <c r="L699" s="143"/>
      <c r="M699" s="144"/>
      <c r="N699" s="145"/>
      <c r="O699" s="145"/>
      <c r="P699" s="6">
        <f>H699</f>
        <v>0</v>
      </c>
      <c r="Q699" s="6" t="str">
        <f>IF(AND(G699&gt;0,G699&lt;14),"unter 14 jährige",IF(AND(G699&gt;=14,G699&lt;18),"14 - 17 jährige",IF(AND(G699&gt;=18,G699&lt;27),"18 - 26 jährige",IF(G699&gt;26,"über 26 jährige",""))))</f>
        <v/>
      </c>
    </row>
    <row r="700" spans="1:17" ht="24" customHeight="1" x14ac:dyDescent="0.15">
      <c r="A700" s="147"/>
      <c r="B700" s="78"/>
      <c r="C700" s="146"/>
      <c r="D700" s="146"/>
      <c r="E700" s="146"/>
      <c r="F700" s="149"/>
      <c r="G700" s="150"/>
      <c r="H700" s="151"/>
      <c r="I700" s="152"/>
      <c r="J700" s="152"/>
      <c r="K700" s="152"/>
      <c r="L700" s="143"/>
      <c r="M700" s="144"/>
      <c r="N700" s="145"/>
      <c r="O700" s="145"/>
      <c r="P700" s="6"/>
      <c r="Q700" s="6"/>
    </row>
    <row r="701" spans="1:17" ht="24" customHeight="1" x14ac:dyDescent="0.15">
      <c r="A701" s="147"/>
      <c r="B701" s="148"/>
      <c r="C701" s="148"/>
      <c r="D701" s="148"/>
      <c r="E701" s="148"/>
      <c r="F701" s="149"/>
      <c r="G701" s="150"/>
      <c r="H701" s="151"/>
      <c r="I701" s="152"/>
      <c r="J701" s="152"/>
      <c r="K701" s="152"/>
      <c r="L701" s="143"/>
      <c r="M701" s="144"/>
      <c r="N701" s="145"/>
      <c r="O701" s="145"/>
      <c r="P701" s="6">
        <f>H701</f>
        <v>0</v>
      </c>
      <c r="Q701" s="6" t="str">
        <f>IF(AND(G701&gt;0,G701&lt;14),"unter 14 jährige",IF(AND(G701&gt;=14,G701&lt;18),"14 - 17 jährige",IF(AND(G701&gt;=18,G701&lt;27),"18 - 26 jährige",IF(G701&gt;26,"über 26 jährige",""))))</f>
        <v/>
      </c>
    </row>
    <row r="702" spans="1:17" ht="24" customHeight="1" x14ac:dyDescent="0.15">
      <c r="A702" s="147"/>
      <c r="B702" s="78"/>
      <c r="C702" s="146"/>
      <c r="D702" s="146"/>
      <c r="E702" s="146"/>
      <c r="F702" s="149"/>
      <c r="G702" s="150"/>
      <c r="H702" s="151"/>
      <c r="I702" s="152"/>
      <c r="J702" s="152"/>
      <c r="K702" s="152"/>
      <c r="L702" s="143"/>
      <c r="M702" s="144"/>
      <c r="N702" s="145"/>
      <c r="O702" s="145"/>
      <c r="P702" s="6"/>
      <c r="Q702" s="6"/>
    </row>
    <row r="703" spans="1:17" ht="24" customHeight="1" x14ac:dyDescent="0.15">
      <c r="A703" s="147"/>
      <c r="B703" s="148"/>
      <c r="C703" s="148"/>
      <c r="D703" s="148"/>
      <c r="E703" s="148"/>
      <c r="F703" s="149"/>
      <c r="G703" s="150"/>
      <c r="H703" s="151"/>
      <c r="I703" s="152"/>
      <c r="J703" s="152"/>
      <c r="K703" s="152"/>
      <c r="L703" s="143"/>
      <c r="M703" s="144"/>
      <c r="N703" s="145"/>
      <c r="O703" s="145"/>
      <c r="P703" s="6">
        <f>H703</f>
        <v>0</v>
      </c>
      <c r="Q703" s="6" t="str">
        <f>IF(AND(G703&gt;0,G703&lt;14),"unter 14 jährige",IF(AND(G703&gt;=14,G703&lt;18),"14 - 17 jährige",IF(AND(G703&gt;=18,G703&lt;27),"18 - 26 jährige",IF(G703&gt;26,"über 26 jährige",""))))</f>
        <v/>
      </c>
    </row>
    <row r="704" spans="1:17" ht="24" customHeight="1" x14ac:dyDescent="0.15">
      <c r="A704" s="147"/>
      <c r="B704" s="78"/>
      <c r="C704" s="146"/>
      <c r="D704" s="146"/>
      <c r="E704" s="146"/>
      <c r="F704" s="149"/>
      <c r="G704" s="150"/>
      <c r="H704" s="151"/>
      <c r="I704" s="152"/>
      <c r="J704" s="152"/>
      <c r="K704" s="152"/>
      <c r="L704" s="143"/>
      <c r="M704" s="144"/>
      <c r="N704" s="145"/>
      <c r="O704" s="145"/>
      <c r="P704" s="6"/>
      <c r="Q704" s="6"/>
    </row>
    <row r="705" spans="1:17" ht="24" customHeight="1" x14ac:dyDescent="0.15">
      <c r="A705" s="147"/>
      <c r="B705" s="148"/>
      <c r="C705" s="148"/>
      <c r="D705" s="148"/>
      <c r="E705" s="148"/>
      <c r="F705" s="149"/>
      <c r="G705" s="150"/>
      <c r="H705" s="151"/>
      <c r="I705" s="152"/>
      <c r="J705" s="152"/>
      <c r="K705" s="152"/>
      <c r="L705" s="143"/>
      <c r="M705" s="144"/>
      <c r="N705" s="145"/>
      <c r="O705" s="145"/>
      <c r="P705" s="6">
        <f>H705</f>
        <v>0</v>
      </c>
      <c r="Q705" s="6" t="str">
        <f>IF(AND(G705&gt;0,G705&lt;14),"unter 14 jährige",IF(AND(G705&gt;=14,G705&lt;18),"14 - 17 jährige",IF(AND(G705&gt;=18,G705&lt;27),"18 - 26 jährige",IF(G705&gt;26,"über 26 jährige",""))))</f>
        <v/>
      </c>
    </row>
    <row r="706" spans="1:17" ht="24" customHeight="1" x14ac:dyDescent="0.15">
      <c r="A706" s="147"/>
      <c r="B706" s="78"/>
      <c r="C706" s="146"/>
      <c r="D706" s="146"/>
      <c r="E706" s="146"/>
      <c r="F706" s="149"/>
      <c r="G706" s="150"/>
      <c r="H706" s="151"/>
      <c r="I706" s="152"/>
      <c r="J706" s="152"/>
      <c r="K706" s="152"/>
      <c r="L706" s="143"/>
      <c r="M706" s="144"/>
      <c r="N706" s="145"/>
      <c r="O706" s="145"/>
      <c r="P706" s="6"/>
      <c r="Q706" s="6"/>
    </row>
    <row r="707" spans="1:17" ht="24" customHeight="1" x14ac:dyDescent="0.15">
      <c r="A707" s="147"/>
      <c r="B707" s="148"/>
      <c r="C707" s="148"/>
      <c r="D707" s="148"/>
      <c r="E707" s="148"/>
      <c r="F707" s="149"/>
      <c r="G707" s="150"/>
      <c r="H707" s="151"/>
      <c r="I707" s="152"/>
      <c r="J707" s="152"/>
      <c r="K707" s="152"/>
      <c r="L707" s="143"/>
      <c r="M707" s="144"/>
      <c r="N707" s="145"/>
      <c r="O707" s="145"/>
      <c r="P707" s="6">
        <f>H707</f>
        <v>0</v>
      </c>
      <c r="Q707" s="6" t="str">
        <f>IF(AND(G707&gt;0,G707&lt;14),"unter 14 jährige",IF(AND(G707&gt;=14,G707&lt;18),"14 - 17 jährige",IF(AND(G707&gt;=18,G707&lt;27),"18 - 26 jährige",IF(G707&gt;26,"über 26 jährige",""))))</f>
        <v/>
      </c>
    </row>
    <row r="708" spans="1:17" ht="24" customHeight="1" x14ac:dyDescent="0.15">
      <c r="A708" s="147"/>
      <c r="B708" s="78"/>
      <c r="C708" s="146"/>
      <c r="D708" s="146"/>
      <c r="E708" s="146"/>
      <c r="F708" s="149"/>
      <c r="G708" s="150"/>
      <c r="H708" s="151"/>
      <c r="I708" s="152"/>
      <c r="J708" s="152"/>
      <c r="K708" s="152"/>
      <c r="L708" s="143"/>
      <c r="M708" s="144"/>
      <c r="N708" s="145"/>
      <c r="O708" s="145"/>
      <c r="P708" s="6"/>
      <c r="Q708" s="6"/>
    </row>
    <row r="709" spans="1:17" ht="24" customHeight="1" x14ac:dyDescent="0.15">
      <c r="A709" s="147"/>
      <c r="B709" s="148"/>
      <c r="C709" s="148"/>
      <c r="D709" s="148"/>
      <c r="E709" s="148"/>
      <c r="F709" s="149"/>
      <c r="G709" s="150"/>
      <c r="H709" s="151"/>
      <c r="I709" s="152"/>
      <c r="J709" s="152"/>
      <c r="K709" s="152"/>
      <c r="L709" s="143"/>
      <c r="M709" s="144"/>
      <c r="N709" s="145"/>
      <c r="O709" s="145"/>
      <c r="P709" s="6">
        <f>H709</f>
        <v>0</v>
      </c>
      <c r="Q709" s="6" t="str">
        <f>IF(AND(G709&gt;0,G709&lt;14),"unter 14 jährige",IF(AND(G709&gt;=14,G709&lt;18),"14 - 17 jährige",IF(AND(G709&gt;=18,G709&lt;27),"18 - 26 jährige",IF(G709&gt;26,"über 26 jährige",""))))</f>
        <v/>
      </c>
    </row>
    <row r="710" spans="1:17" ht="24" customHeight="1" x14ac:dyDescent="0.15">
      <c r="A710" s="147"/>
      <c r="B710" s="78"/>
      <c r="C710" s="146"/>
      <c r="D710" s="146"/>
      <c r="E710" s="146"/>
      <c r="F710" s="149"/>
      <c r="G710" s="150"/>
      <c r="H710" s="151"/>
      <c r="I710" s="152"/>
      <c r="J710" s="152"/>
      <c r="K710" s="152"/>
      <c r="L710" s="143"/>
      <c r="M710" s="144"/>
      <c r="N710" s="145"/>
      <c r="O710" s="145"/>
      <c r="P710" s="6"/>
      <c r="Q710" s="6"/>
    </row>
    <row r="711" spans="1:17" ht="24" customHeight="1" x14ac:dyDescent="0.15">
      <c r="A711" s="147"/>
      <c r="B711" s="148"/>
      <c r="C711" s="148"/>
      <c r="D711" s="148"/>
      <c r="E711" s="148"/>
      <c r="F711" s="149"/>
      <c r="G711" s="150"/>
      <c r="H711" s="151"/>
      <c r="I711" s="152"/>
      <c r="J711" s="152"/>
      <c r="K711" s="152"/>
      <c r="L711" s="143"/>
      <c r="M711" s="144"/>
      <c r="N711" s="145"/>
      <c r="O711" s="145"/>
      <c r="P711" s="6">
        <f>H711</f>
        <v>0</v>
      </c>
      <c r="Q711" s="6" t="str">
        <f>IF(AND(G711&gt;0,G711&lt;14),"unter 14 jährige",IF(AND(G711&gt;=14,G711&lt;18),"14 - 17 jährige",IF(AND(G711&gt;=18,G711&lt;27),"18 - 26 jährige",IF(G711&gt;26,"über 26 jährige",""))))</f>
        <v/>
      </c>
    </row>
    <row r="712" spans="1:17" ht="24" customHeight="1" x14ac:dyDescent="0.15">
      <c r="A712" s="147"/>
      <c r="B712" s="78"/>
      <c r="C712" s="146"/>
      <c r="D712" s="146"/>
      <c r="E712" s="146"/>
      <c r="F712" s="149"/>
      <c r="G712" s="150"/>
      <c r="H712" s="151"/>
      <c r="I712" s="152"/>
      <c r="J712" s="152"/>
      <c r="K712" s="152"/>
      <c r="L712" s="143"/>
      <c r="M712" s="144"/>
      <c r="N712" s="145"/>
      <c r="O712" s="145"/>
      <c r="P712" s="6"/>
      <c r="Q712" s="6"/>
    </row>
    <row r="713" spans="1:17" ht="24" customHeight="1" x14ac:dyDescent="0.15">
      <c r="A713" s="147"/>
      <c r="B713" s="148"/>
      <c r="C713" s="148"/>
      <c r="D713" s="148"/>
      <c r="E713" s="148"/>
      <c r="F713" s="149"/>
      <c r="G713" s="150"/>
      <c r="H713" s="151"/>
      <c r="I713" s="152"/>
      <c r="J713" s="152"/>
      <c r="K713" s="152"/>
      <c r="L713" s="143"/>
      <c r="M713" s="144"/>
      <c r="N713" s="145"/>
      <c r="O713" s="145"/>
      <c r="P713" s="6">
        <f>H713</f>
        <v>0</v>
      </c>
      <c r="Q713" s="6" t="str">
        <f>IF(AND(G713&gt;0,G713&lt;14),"unter 14 jährige",IF(AND(G713&gt;=14,G713&lt;18),"14 - 17 jährige",IF(AND(G713&gt;=18,G713&lt;27),"18 - 26 jährige",IF(G713&gt;26,"über 26 jährige",""))))</f>
        <v/>
      </c>
    </row>
    <row r="714" spans="1:17" ht="24" customHeight="1" x14ac:dyDescent="0.15">
      <c r="A714" s="147"/>
      <c r="B714" s="78"/>
      <c r="C714" s="146"/>
      <c r="D714" s="146"/>
      <c r="E714" s="146"/>
      <c r="F714" s="149"/>
      <c r="G714" s="150"/>
      <c r="H714" s="151"/>
      <c r="I714" s="152"/>
      <c r="J714" s="152"/>
      <c r="K714" s="152"/>
      <c r="L714" s="143"/>
      <c r="M714" s="144"/>
      <c r="N714" s="145"/>
      <c r="O714" s="145"/>
      <c r="P714" s="6"/>
      <c r="Q714" s="6"/>
    </row>
    <row r="715" spans="1:17" ht="24" customHeight="1" x14ac:dyDescent="0.15">
      <c r="A715" s="147"/>
      <c r="B715" s="148"/>
      <c r="C715" s="148"/>
      <c r="D715" s="148"/>
      <c r="E715" s="148"/>
      <c r="F715" s="149"/>
      <c r="G715" s="150"/>
      <c r="H715" s="151"/>
      <c r="I715" s="152"/>
      <c r="J715" s="152"/>
      <c r="K715" s="152"/>
      <c r="L715" s="143"/>
      <c r="M715" s="144"/>
      <c r="N715" s="145"/>
      <c r="O715" s="145"/>
      <c r="P715" s="6">
        <f>H715</f>
        <v>0</v>
      </c>
      <c r="Q715" s="6" t="str">
        <f>IF(AND(G715&gt;0,G715&lt;14),"unter 14 jährige",IF(AND(G715&gt;=14,G715&lt;18),"14 - 17 jährige",IF(AND(G715&gt;=18,G715&lt;27),"18 - 26 jährige",IF(G715&gt;26,"über 26 jährige",""))))</f>
        <v/>
      </c>
    </row>
    <row r="716" spans="1:17" ht="24" customHeight="1" x14ac:dyDescent="0.15">
      <c r="A716" s="147"/>
      <c r="B716" s="78"/>
      <c r="C716" s="146"/>
      <c r="D716" s="146"/>
      <c r="E716" s="146"/>
      <c r="F716" s="149"/>
      <c r="G716" s="150"/>
      <c r="H716" s="151"/>
      <c r="I716" s="152"/>
      <c r="J716" s="152"/>
      <c r="K716" s="152"/>
      <c r="L716" s="143"/>
      <c r="M716" s="144"/>
      <c r="N716" s="145"/>
      <c r="O716" s="145"/>
      <c r="P716" s="6"/>
      <c r="Q716" s="6"/>
    </row>
    <row r="717" spans="1:17" ht="24" customHeight="1" x14ac:dyDescent="0.15">
      <c r="A717" s="147"/>
      <c r="B717" s="148"/>
      <c r="C717" s="148"/>
      <c r="D717" s="148"/>
      <c r="E717" s="148"/>
      <c r="F717" s="149"/>
      <c r="G717" s="150"/>
      <c r="H717" s="151"/>
      <c r="I717" s="152"/>
      <c r="J717" s="152"/>
      <c r="K717" s="152"/>
      <c r="L717" s="143"/>
      <c r="M717" s="144"/>
      <c r="N717" s="145"/>
      <c r="O717" s="145"/>
      <c r="P717" s="6">
        <f>H717</f>
        <v>0</v>
      </c>
      <c r="Q717" s="6" t="str">
        <f>IF(AND(G717&gt;0,G717&lt;14),"unter 14 jährige",IF(AND(G717&gt;=14,G717&lt;18),"14 - 17 jährige",IF(AND(G717&gt;=18,G717&lt;27),"18 - 26 jährige",IF(G717&gt;26,"über 26 jährige",""))))</f>
        <v/>
      </c>
    </row>
    <row r="718" spans="1:17" ht="24" customHeight="1" x14ac:dyDescent="0.15">
      <c r="A718" s="147"/>
      <c r="B718" s="78"/>
      <c r="C718" s="146"/>
      <c r="D718" s="146"/>
      <c r="E718" s="146"/>
      <c r="F718" s="149"/>
      <c r="G718" s="150"/>
      <c r="H718" s="151"/>
      <c r="I718" s="152"/>
      <c r="J718" s="152"/>
      <c r="K718" s="152"/>
      <c r="L718" s="143"/>
      <c r="M718" s="144"/>
      <c r="N718" s="145"/>
      <c r="O718" s="145"/>
      <c r="P718" s="6"/>
      <c r="Q718" s="6"/>
    </row>
    <row r="719" spans="1:17" ht="24" customHeight="1" x14ac:dyDescent="0.15">
      <c r="A719" s="147"/>
      <c r="B719" s="148"/>
      <c r="C719" s="148"/>
      <c r="D719" s="148"/>
      <c r="E719" s="148"/>
      <c r="F719" s="149"/>
      <c r="G719" s="150"/>
      <c r="H719" s="151"/>
      <c r="I719" s="152"/>
      <c r="J719" s="152"/>
      <c r="K719" s="152"/>
      <c r="L719" s="143"/>
      <c r="M719" s="144"/>
      <c r="N719" s="145"/>
      <c r="O719" s="145"/>
      <c r="P719" s="6">
        <f>H719</f>
        <v>0</v>
      </c>
      <c r="Q719" s="6" t="str">
        <f>IF(AND(G719&gt;0,G719&lt;14),"unter 14 jährige",IF(AND(G719&gt;=14,G719&lt;18),"14 - 17 jährige",IF(AND(G719&gt;=18,G719&lt;27),"18 - 26 jährige",IF(G719&gt;26,"über 26 jährige",""))))</f>
        <v/>
      </c>
    </row>
    <row r="720" spans="1:17" ht="24" customHeight="1" x14ac:dyDescent="0.15">
      <c r="A720" s="147"/>
      <c r="B720" s="78"/>
      <c r="C720" s="146"/>
      <c r="D720" s="146"/>
      <c r="E720" s="146"/>
      <c r="F720" s="149"/>
      <c r="G720" s="150"/>
      <c r="H720" s="151"/>
      <c r="I720" s="152"/>
      <c r="J720" s="152"/>
      <c r="K720" s="152"/>
      <c r="L720" s="143"/>
      <c r="M720" s="144"/>
      <c r="N720" s="145"/>
      <c r="O720" s="145"/>
      <c r="P720" s="6"/>
      <c r="Q720" s="6"/>
    </row>
    <row r="721" spans="1:17" ht="24" customHeight="1" x14ac:dyDescent="0.15">
      <c r="A721" s="147"/>
      <c r="B721" s="148"/>
      <c r="C721" s="148"/>
      <c r="D721" s="148"/>
      <c r="E721" s="148"/>
      <c r="F721" s="149"/>
      <c r="G721" s="150"/>
      <c r="H721" s="151"/>
      <c r="I721" s="152"/>
      <c r="J721" s="152"/>
      <c r="K721" s="152"/>
      <c r="L721" s="143"/>
      <c r="M721" s="144"/>
      <c r="N721" s="145"/>
      <c r="O721" s="145"/>
      <c r="P721" s="6">
        <f>H721</f>
        <v>0</v>
      </c>
      <c r="Q721" s="6" t="str">
        <f>IF(AND(G721&gt;0,G721&lt;14),"unter 14 jährige",IF(AND(G721&gt;=14,G721&lt;18),"14 - 17 jährige",IF(AND(G721&gt;=18,G721&lt;27),"18 - 26 jährige",IF(G721&gt;26,"über 26 jährige",""))))</f>
        <v/>
      </c>
    </row>
    <row r="722" spans="1:17" ht="24" customHeight="1" x14ac:dyDescent="0.15">
      <c r="A722" s="147"/>
      <c r="B722" s="78"/>
      <c r="C722" s="146"/>
      <c r="D722" s="146"/>
      <c r="E722" s="146"/>
      <c r="F722" s="149"/>
      <c r="G722" s="150"/>
      <c r="H722" s="151"/>
      <c r="I722" s="152"/>
      <c r="J722" s="152"/>
      <c r="K722" s="152"/>
      <c r="L722" s="143"/>
      <c r="M722" s="144"/>
      <c r="N722" s="145"/>
      <c r="O722" s="145"/>
      <c r="P722" s="6"/>
      <c r="Q722" s="6"/>
    </row>
    <row r="723" spans="1:17" ht="24" customHeight="1" x14ac:dyDescent="0.15">
      <c r="A723" s="147"/>
      <c r="B723" s="148"/>
      <c r="C723" s="148"/>
      <c r="D723" s="148"/>
      <c r="E723" s="148"/>
      <c r="F723" s="149"/>
      <c r="G723" s="150"/>
      <c r="H723" s="151"/>
      <c r="I723" s="152"/>
      <c r="J723" s="152"/>
      <c r="K723" s="152"/>
      <c r="L723" s="143"/>
      <c r="M723" s="144"/>
      <c r="N723" s="145"/>
      <c r="O723" s="145"/>
      <c r="P723" s="6">
        <f>H723</f>
        <v>0</v>
      </c>
      <c r="Q723" s="6" t="str">
        <f>IF(AND(G723&gt;0,G723&lt;14),"unter 14 jährige",IF(AND(G723&gt;=14,G723&lt;18),"14 - 17 jährige",IF(AND(G723&gt;=18,G723&lt;27),"18 - 26 jährige",IF(G723&gt;26,"über 26 jährige",""))))</f>
        <v/>
      </c>
    </row>
    <row r="724" spans="1:17" ht="24" customHeight="1" x14ac:dyDescent="0.15">
      <c r="A724" s="147"/>
      <c r="B724" s="78"/>
      <c r="C724" s="146"/>
      <c r="D724" s="146"/>
      <c r="E724" s="146"/>
      <c r="F724" s="149"/>
      <c r="G724" s="150"/>
      <c r="H724" s="151"/>
      <c r="I724" s="152"/>
      <c r="J724" s="152"/>
      <c r="K724" s="152"/>
      <c r="L724" s="143"/>
      <c r="M724" s="144"/>
      <c r="N724" s="145"/>
      <c r="O724" s="145"/>
      <c r="P724" s="6"/>
      <c r="Q724" s="6"/>
    </row>
    <row r="725" spans="1:17" ht="24" customHeight="1" x14ac:dyDescent="0.15">
      <c r="A725" s="147"/>
      <c r="B725" s="148"/>
      <c r="C725" s="148"/>
      <c r="D725" s="148"/>
      <c r="E725" s="148"/>
      <c r="F725" s="149"/>
      <c r="G725" s="150"/>
      <c r="H725" s="151"/>
      <c r="I725" s="152"/>
      <c r="J725" s="152"/>
      <c r="K725" s="152"/>
      <c r="L725" s="143"/>
      <c r="M725" s="144"/>
      <c r="N725" s="145"/>
      <c r="O725" s="145"/>
      <c r="P725" s="6">
        <f>H725</f>
        <v>0</v>
      </c>
      <c r="Q725" s="6" t="str">
        <f>IF(AND(G725&gt;0,G725&lt;14),"unter 14 jährige",IF(AND(G725&gt;=14,G725&lt;18),"14 - 17 jährige",IF(AND(G725&gt;=18,G725&lt;27),"18 - 26 jährige",IF(G725&gt;26,"über 26 jährige",""))))</f>
        <v/>
      </c>
    </row>
    <row r="726" spans="1:17" ht="24" customHeight="1" x14ac:dyDescent="0.15">
      <c r="A726" s="147"/>
      <c r="B726" s="78"/>
      <c r="C726" s="146"/>
      <c r="D726" s="146"/>
      <c r="E726" s="146"/>
      <c r="F726" s="149"/>
      <c r="G726" s="150"/>
      <c r="H726" s="151"/>
      <c r="I726" s="152"/>
      <c r="J726" s="152"/>
      <c r="K726" s="152"/>
      <c r="L726" s="143"/>
      <c r="M726" s="144"/>
      <c r="N726" s="145"/>
      <c r="O726" s="145"/>
      <c r="P726" s="6"/>
      <c r="Q726" s="6"/>
    </row>
    <row r="727" spans="1:17" ht="24" customHeight="1" x14ac:dyDescent="0.15">
      <c r="A727" s="147"/>
      <c r="B727" s="148"/>
      <c r="C727" s="148"/>
      <c r="D727" s="148"/>
      <c r="E727" s="148"/>
      <c r="F727" s="149"/>
      <c r="G727" s="150"/>
      <c r="H727" s="151"/>
      <c r="I727" s="152"/>
      <c r="J727" s="152"/>
      <c r="K727" s="152"/>
      <c r="L727" s="143"/>
      <c r="M727" s="144"/>
      <c r="N727" s="145"/>
      <c r="O727" s="145"/>
      <c r="P727" s="6">
        <f>H727</f>
        <v>0</v>
      </c>
      <c r="Q727" s="6" t="str">
        <f>IF(AND(G727&gt;0,G727&lt;14),"unter 14 jährige",IF(AND(G727&gt;=14,G727&lt;18),"14 - 17 jährige",IF(AND(G727&gt;=18,G727&lt;27),"18 - 26 jährige",IF(G727&gt;26,"über 26 jährige",""))))</f>
        <v/>
      </c>
    </row>
    <row r="728" spans="1:17" ht="24" customHeight="1" x14ac:dyDescent="0.15">
      <c r="A728" s="147"/>
      <c r="B728" s="78"/>
      <c r="C728" s="146"/>
      <c r="D728" s="146"/>
      <c r="E728" s="146"/>
      <c r="F728" s="149"/>
      <c r="G728" s="150"/>
      <c r="H728" s="151"/>
      <c r="I728" s="152"/>
      <c r="J728" s="152"/>
      <c r="K728" s="152"/>
      <c r="L728" s="143"/>
      <c r="M728" s="144"/>
      <c r="N728" s="145"/>
      <c r="O728" s="145"/>
      <c r="P728" s="6"/>
      <c r="Q728" s="6"/>
    </row>
    <row r="729" spans="1:17" ht="24" customHeight="1" x14ac:dyDescent="0.15">
      <c r="A729" s="147"/>
      <c r="B729" s="148"/>
      <c r="C729" s="148"/>
      <c r="D729" s="148"/>
      <c r="E729" s="148"/>
      <c r="F729" s="149"/>
      <c r="G729" s="150"/>
      <c r="H729" s="151"/>
      <c r="I729" s="152"/>
      <c r="J729" s="152"/>
      <c r="K729" s="152"/>
      <c r="L729" s="143"/>
      <c r="M729" s="144"/>
      <c r="N729" s="145"/>
      <c r="O729" s="145"/>
      <c r="P729" s="6">
        <f>H729</f>
        <v>0</v>
      </c>
      <c r="Q729" s="6" t="str">
        <f>IF(AND(G729&gt;0,G729&lt;14),"unter 14 jährige",IF(AND(G729&gt;=14,G729&lt;18),"14 - 17 jährige",IF(AND(G729&gt;=18,G729&lt;27),"18 - 26 jährige",IF(G729&gt;26,"über 26 jährige",""))))</f>
        <v/>
      </c>
    </row>
    <row r="730" spans="1:17" ht="24" customHeight="1" x14ac:dyDescent="0.15">
      <c r="A730" s="147"/>
      <c r="B730" s="78"/>
      <c r="C730" s="146"/>
      <c r="D730" s="146"/>
      <c r="E730" s="146"/>
      <c r="F730" s="149"/>
      <c r="G730" s="150"/>
      <c r="H730" s="151"/>
      <c r="I730" s="152"/>
      <c r="J730" s="152"/>
      <c r="K730" s="152"/>
      <c r="L730" s="143"/>
      <c r="M730" s="144"/>
      <c r="N730" s="145"/>
      <c r="O730" s="145"/>
      <c r="P730" s="6"/>
      <c r="Q730" s="6"/>
    </row>
    <row r="731" spans="1:17" ht="24" customHeight="1" x14ac:dyDescent="0.15">
      <c r="A731" s="147"/>
      <c r="B731" s="148"/>
      <c r="C731" s="148"/>
      <c r="D731" s="148"/>
      <c r="E731" s="148"/>
      <c r="F731" s="149"/>
      <c r="G731" s="150"/>
      <c r="H731" s="151"/>
      <c r="I731" s="152"/>
      <c r="J731" s="152"/>
      <c r="K731" s="152"/>
      <c r="L731" s="143"/>
      <c r="M731" s="144"/>
      <c r="N731" s="145"/>
      <c r="O731" s="145"/>
      <c r="P731" s="6">
        <f>H731</f>
        <v>0</v>
      </c>
      <c r="Q731" s="6" t="str">
        <f>IF(AND(G731&gt;0,G731&lt;14),"unter 14 jährige",IF(AND(G731&gt;=14,G731&lt;18),"14 - 17 jährige",IF(AND(G731&gt;=18,G731&lt;27),"18 - 26 jährige",IF(G731&gt;26,"über 26 jährige",""))))</f>
        <v/>
      </c>
    </row>
    <row r="732" spans="1:17" ht="24" customHeight="1" x14ac:dyDescent="0.15">
      <c r="A732" s="147"/>
      <c r="B732" s="78"/>
      <c r="C732" s="146"/>
      <c r="D732" s="146"/>
      <c r="E732" s="146"/>
      <c r="F732" s="149"/>
      <c r="G732" s="150"/>
      <c r="H732" s="151"/>
      <c r="I732" s="152"/>
      <c r="J732" s="152"/>
      <c r="K732" s="152"/>
      <c r="L732" s="143"/>
      <c r="M732" s="144"/>
      <c r="N732" s="145"/>
      <c r="O732" s="145"/>
      <c r="P732" s="6"/>
      <c r="Q732" s="6"/>
    </row>
    <row r="733" spans="1:17" ht="24" customHeight="1" x14ac:dyDescent="0.15">
      <c r="A733" s="147"/>
      <c r="B733" s="148"/>
      <c r="C733" s="148"/>
      <c r="D733" s="148"/>
      <c r="E733" s="148"/>
      <c r="F733" s="149"/>
      <c r="G733" s="150"/>
      <c r="H733" s="151"/>
      <c r="I733" s="152"/>
      <c r="J733" s="152"/>
      <c r="K733" s="152"/>
      <c r="L733" s="143"/>
      <c r="M733" s="144"/>
      <c r="N733" s="145"/>
      <c r="O733" s="145"/>
      <c r="P733" s="6">
        <f>H733</f>
        <v>0</v>
      </c>
      <c r="Q733" s="6" t="str">
        <f>IF(AND(G733&gt;0,G733&lt;14),"unter 14 jährige",IF(AND(G733&gt;=14,G733&lt;18),"14 - 17 jährige",IF(AND(G733&gt;=18,G733&lt;27),"18 - 26 jährige",IF(G733&gt;26,"über 26 jährige",""))))</f>
        <v/>
      </c>
    </row>
    <row r="734" spans="1:17" ht="24" customHeight="1" x14ac:dyDescent="0.15">
      <c r="A734" s="147"/>
      <c r="B734" s="78"/>
      <c r="C734" s="146"/>
      <c r="D734" s="146"/>
      <c r="E734" s="146"/>
      <c r="F734" s="149"/>
      <c r="G734" s="150"/>
      <c r="H734" s="151"/>
      <c r="I734" s="152"/>
      <c r="J734" s="152"/>
      <c r="K734" s="152"/>
      <c r="L734" s="143"/>
      <c r="M734" s="144"/>
      <c r="N734" s="145"/>
      <c r="O734" s="145"/>
      <c r="P734" s="6"/>
      <c r="Q734" s="6"/>
    </row>
    <row r="735" spans="1:17" ht="24" customHeight="1" x14ac:dyDescent="0.15">
      <c r="A735" s="147"/>
      <c r="B735" s="148"/>
      <c r="C735" s="148"/>
      <c r="D735" s="148"/>
      <c r="E735" s="148"/>
      <c r="F735" s="149"/>
      <c r="G735" s="150"/>
      <c r="H735" s="151"/>
      <c r="I735" s="152"/>
      <c r="J735" s="152"/>
      <c r="K735" s="152"/>
      <c r="L735" s="143"/>
      <c r="M735" s="144"/>
      <c r="N735" s="145"/>
      <c r="O735" s="145"/>
      <c r="P735" s="6">
        <f>H735</f>
        <v>0</v>
      </c>
      <c r="Q735" s="6" t="str">
        <f>IF(AND(G735&gt;0,G735&lt;14),"unter 14 jährige",IF(AND(G735&gt;=14,G735&lt;18),"14 - 17 jährige",IF(AND(G735&gt;=18,G735&lt;27),"18 - 26 jährige",IF(G735&gt;26,"über 26 jährige",""))))</f>
        <v/>
      </c>
    </row>
    <row r="736" spans="1:17" ht="24" customHeight="1" x14ac:dyDescent="0.15">
      <c r="A736" s="147"/>
      <c r="B736" s="78"/>
      <c r="C736" s="146"/>
      <c r="D736" s="146"/>
      <c r="E736" s="146"/>
      <c r="F736" s="149"/>
      <c r="G736" s="150"/>
      <c r="H736" s="151"/>
      <c r="I736" s="152"/>
      <c r="J736" s="152"/>
      <c r="K736" s="152"/>
      <c r="L736" s="143"/>
      <c r="M736" s="144"/>
      <c r="N736" s="145"/>
      <c r="O736" s="145"/>
      <c r="P736" s="6"/>
      <c r="Q736" s="6"/>
    </row>
    <row r="737" spans="1:17" ht="24" customHeight="1" x14ac:dyDescent="0.15">
      <c r="A737" s="147"/>
      <c r="B737" s="148"/>
      <c r="C737" s="148"/>
      <c r="D737" s="148"/>
      <c r="E737" s="148"/>
      <c r="F737" s="149"/>
      <c r="G737" s="150"/>
      <c r="H737" s="151"/>
      <c r="I737" s="152"/>
      <c r="J737" s="152"/>
      <c r="K737" s="152"/>
      <c r="L737" s="143"/>
      <c r="M737" s="144"/>
      <c r="N737" s="145"/>
      <c r="O737" s="145"/>
      <c r="P737" s="6">
        <f>H737</f>
        <v>0</v>
      </c>
      <c r="Q737" s="6" t="str">
        <f>IF(AND(G737&gt;0,G737&lt;14),"unter 14 jährige",IF(AND(G737&gt;=14,G737&lt;18),"14 - 17 jährige",IF(AND(G737&gt;=18,G737&lt;27),"18 - 26 jährige",IF(G737&gt;26,"über 26 jährige",""))))</f>
        <v/>
      </c>
    </row>
    <row r="738" spans="1:17" ht="24" customHeight="1" x14ac:dyDescent="0.15">
      <c r="A738" s="147"/>
      <c r="B738" s="78"/>
      <c r="C738" s="146"/>
      <c r="D738" s="146"/>
      <c r="E738" s="146"/>
      <c r="F738" s="149"/>
      <c r="G738" s="150"/>
      <c r="H738" s="151"/>
      <c r="I738" s="152"/>
      <c r="J738" s="152"/>
      <c r="K738" s="152"/>
      <c r="L738" s="143"/>
      <c r="M738" s="144"/>
      <c r="N738" s="145"/>
      <c r="O738" s="145"/>
      <c r="P738" s="6"/>
      <c r="Q738" s="6"/>
    </row>
    <row r="739" spans="1:17" ht="24" customHeight="1" x14ac:dyDescent="0.15">
      <c r="A739" s="147"/>
      <c r="B739" s="148"/>
      <c r="C739" s="148"/>
      <c r="D739" s="148"/>
      <c r="E739" s="148"/>
      <c r="F739" s="149"/>
      <c r="G739" s="150"/>
      <c r="H739" s="151"/>
      <c r="I739" s="152"/>
      <c r="J739" s="152"/>
      <c r="K739" s="152"/>
      <c r="L739" s="143"/>
      <c r="M739" s="144"/>
      <c r="N739" s="145"/>
      <c r="O739" s="145"/>
      <c r="P739" s="6">
        <f>H739</f>
        <v>0</v>
      </c>
      <c r="Q739" s="6" t="str">
        <f>IF(AND(G739&gt;0,G739&lt;14),"unter 14 jährige",IF(AND(G739&gt;=14,G739&lt;18),"14 - 17 jährige",IF(AND(G739&gt;=18,G739&lt;27),"18 - 26 jährige",IF(G739&gt;26,"über 26 jährige",""))))</f>
        <v/>
      </c>
    </row>
    <row r="740" spans="1:17" ht="24" customHeight="1" x14ac:dyDescent="0.15">
      <c r="A740" s="147"/>
      <c r="B740" s="78"/>
      <c r="C740" s="146"/>
      <c r="D740" s="146"/>
      <c r="E740" s="146"/>
      <c r="F740" s="149"/>
      <c r="G740" s="150"/>
      <c r="H740" s="151"/>
      <c r="I740" s="152"/>
      <c r="J740" s="152"/>
      <c r="K740" s="152"/>
      <c r="L740" s="143"/>
      <c r="M740" s="144"/>
      <c r="N740" s="145"/>
      <c r="O740" s="145"/>
      <c r="P740" s="6"/>
      <c r="Q740" s="6"/>
    </row>
    <row r="741" spans="1:17" ht="24" customHeight="1" x14ac:dyDescent="0.15">
      <c r="A741" s="147"/>
      <c r="B741" s="148"/>
      <c r="C741" s="148"/>
      <c r="D741" s="148"/>
      <c r="E741" s="148"/>
      <c r="F741" s="149"/>
      <c r="G741" s="150"/>
      <c r="H741" s="151"/>
      <c r="I741" s="152"/>
      <c r="J741" s="152"/>
      <c r="K741" s="152"/>
      <c r="L741" s="143"/>
      <c r="M741" s="144"/>
      <c r="N741" s="145"/>
      <c r="O741" s="145"/>
      <c r="P741" s="6">
        <f>H741</f>
        <v>0</v>
      </c>
      <c r="Q741" s="6" t="str">
        <f>IF(AND(G741&gt;0,G741&lt;14),"unter 14 jährige",IF(AND(G741&gt;=14,G741&lt;18),"14 - 17 jährige",IF(AND(G741&gt;=18,G741&lt;27),"18 - 26 jährige",IF(G741&gt;26,"über 26 jährige",""))))</f>
        <v/>
      </c>
    </row>
    <row r="742" spans="1:17" ht="24" customHeight="1" x14ac:dyDescent="0.15">
      <c r="A742" s="147"/>
      <c r="B742" s="78"/>
      <c r="C742" s="146"/>
      <c r="D742" s="146"/>
      <c r="E742" s="146"/>
      <c r="F742" s="149"/>
      <c r="G742" s="150"/>
      <c r="H742" s="151"/>
      <c r="I742" s="152"/>
      <c r="J742" s="152"/>
      <c r="K742" s="152"/>
      <c r="L742" s="143"/>
      <c r="M742" s="144"/>
      <c r="N742" s="145"/>
      <c r="O742" s="145"/>
      <c r="P742" s="6"/>
      <c r="Q742" s="6"/>
    </row>
    <row r="743" spans="1:17" ht="24" customHeight="1" x14ac:dyDescent="0.15">
      <c r="A743" s="147"/>
      <c r="B743" s="148"/>
      <c r="C743" s="148"/>
      <c r="D743" s="148"/>
      <c r="E743" s="148"/>
      <c r="F743" s="149"/>
      <c r="G743" s="150"/>
      <c r="H743" s="151"/>
      <c r="I743" s="152"/>
      <c r="J743" s="152"/>
      <c r="K743" s="152"/>
      <c r="L743" s="143"/>
      <c r="M743" s="144"/>
      <c r="N743" s="145"/>
      <c r="O743" s="145"/>
      <c r="P743" s="6">
        <f>H743</f>
        <v>0</v>
      </c>
      <c r="Q743" s="6" t="str">
        <f>IF(AND(G743&gt;0,G743&lt;14),"unter 14 jährige",IF(AND(G743&gt;=14,G743&lt;18),"14 - 17 jährige",IF(AND(G743&gt;=18,G743&lt;27),"18 - 26 jährige",IF(G743&gt;26,"über 26 jährige",""))))</f>
        <v/>
      </c>
    </row>
    <row r="744" spans="1:17" ht="24" customHeight="1" x14ac:dyDescent="0.15">
      <c r="A744" s="147"/>
      <c r="B744" s="78"/>
      <c r="C744" s="146"/>
      <c r="D744" s="146"/>
      <c r="E744" s="146"/>
      <c r="F744" s="149"/>
      <c r="G744" s="150"/>
      <c r="H744" s="151"/>
      <c r="I744" s="152"/>
      <c r="J744" s="152"/>
      <c r="K744" s="152"/>
      <c r="L744" s="143"/>
      <c r="M744" s="144"/>
      <c r="N744" s="145"/>
      <c r="O744" s="145"/>
      <c r="P744" s="6"/>
      <c r="Q744" s="6"/>
    </row>
    <row r="745" spans="1:17" ht="24" customHeight="1" x14ac:dyDescent="0.15">
      <c r="A745" s="147"/>
      <c r="B745" s="148"/>
      <c r="C745" s="148"/>
      <c r="D745" s="148"/>
      <c r="E745" s="148"/>
      <c r="F745" s="149"/>
      <c r="G745" s="150"/>
      <c r="H745" s="151"/>
      <c r="I745" s="152"/>
      <c r="J745" s="152"/>
      <c r="K745" s="152"/>
      <c r="L745" s="143"/>
      <c r="M745" s="144"/>
      <c r="N745" s="145"/>
      <c r="O745" s="145"/>
      <c r="P745" s="6">
        <f>H745</f>
        <v>0</v>
      </c>
      <c r="Q745" s="6" t="str">
        <f>IF(AND(G745&gt;0,G745&lt;14),"unter 14 jährige",IF(AND(G745&gt;=14,G745&lt;18),"14 - 17 jährige",IF(AND(G745&gt;=18,G745&lt;27),"18 - 26 jährige",IF(G745&gt;26,"über 26 jährige",""))))</f>
        <v/>
      </c>
    </row>
    <row r="746" spans="1:17" ht="24" customHeight="1" x14ac:dyDescent="0.15">
      <c r="A746" s="147"/>
      <c r="B746" s="78"/>
      <c r="C746" s="146"/>
      <c r="D746" s="146"/>
      <c r="E746" s="146"/>
      <c r="F746" s="149"/>
      <c r="G746" s="150"/>
      <c r="H746" s="151"/>
      <c r="I746" s="152"/>
      <c r="J746" s="152"/>
      <c r="K746" s="152"/>
      <c r="L746" s="143"/>
      <c r="M746" s="144"/>
      <c r="N746" s="145"/>
      <c r="O746" s="145"/>
      <c r="P746" s="6"/>
      <c r="Q746" s="6"/>
    </row>
    <row r="747" spans="1:17" ht="24" customHeight="1" x14ac:dyDescent="0.15">
      <c r="A747" s="147"/>
      <c r="B747" s="148"/>
      <c r="C747" s="148"/>
      <c r="D747" s="148"/>
      <c r="E747" s="148"/>
      <c r="F747" s="149"/>
      <c r="G747" s="150"/>
      <c r="H747" s="151"/>
      <c r="I747" s="152"/>
      <c r="J747" s="152"/>
      <c r="K747" s="152"/>
      <c r="L747" s="143"/>
      <c r="M747" s="144"/>
      <c r="N747" s="145"/>
      <c r="O747" s="145"/>
      <c r="P747" s="6">
        <f>H747</f>
        <v>0</v>
      </c>
      <c r="Q747" s="6" t="str">
        <f>IF(AND(G747&gt;0,G747&lt;14),"unter 14 jährige",IF(AND(G747&gt;=14,G747&lt;18),"14 - 17 jährige",IF(AND(G747&gt;=18,G747&lt;27),"18 - 26 jährige",IF(G747&gt;26,"über 26 jährige",""))))</f>
        <v/>
      </c>
    </row>
    <row r="748" spans="1:17" ht="24" customHeight="1" x14ac:dyDescent="0.15">
      <c r="A748" s="147"/>
      <c r="B748" s="78"/>
      <c r="C748" s="146"/>
      <c r="D748" s="146"/>
      <c r="E748" s="146"/>
      <c r="F748" s="149"/>
      <c r="G748" s="150"/>
      <c r="H748" s="151"/>
      <c r="I748" s="152"/>
      <c r="J748" s="152"/>
      <c r="K748" s="152"/>
      <c r="L748" s="143"/>
      <c r="M748" s="144"/>
      <c r="N748" s="145"/>
      <c r="O748" s="145"/>
      <c r="P748" s="6"/>
      <c r="Q748" s="6"/>
    </row>
    <row r="749" spans="1:17" ht="24" customHeight="1" x14ac:dyDescent="0.15">
      <c r="A749" s="147"/>
      <c r="B749" s="148"/>
      <c r="C749" s="148"/>
      <c r="D749" s="148"/>
      <c r="E749" s="148"/>
      <c r="F749" s="149"/>
      <c r="G749" s="150"/>
      <c r="H749" s="151"/>
      <c r="I749" s="152"/>
      <c r="J749" s="152"/>
      <c r="K749" s="152"/>
      <c r="L749" s="143"/>
      <c r="M749" s="144"/>
      <c r="N749" s="145"/>
      <c r="O749" s="145"/>
      <c r="P749" s="6">
        <f>H749</f>
        <v>0</v>
      </c>
      <c r="Q749" s="6" t="str">
        <f>IF(AND(G749&gt;0,G749&lt;14),"unter 14 jährige",IF(AND(G749&gt;=14,G749&lt;18),"14 - 17 jährige",IF(AND(G749&gt;=18,G749&lt;27),"18 - 26 jährige",IF(G749&gt;26,"über 26 jährige",""))))</f>
        <v/>
      </c>
    </row>
    <row r="750" spans="1:17" ht="24" customHeight="1" x14ac:dyDescent="0.15">
      <c r="A750" s="147"/>
      <c r="B750" s="78"/>
      <c r="C750" s="146"/>
      <c r="D750" s="146"/>
      <c r="E750" s="146"/>
      <c r="F750" s="149"/>
      <c r="G750" s="150"/>
      <c r="H750" s="151"/>
      <c r="I750" s="152"/>
      <c r="J750" s="152"/>
      <c r="K750" s="152"/>
      <c r="L750" s="143"/>
      <c r="M750" s="144"/>
      <c r="N750" s="145"/>
      <c r="O750" s="145"/>
      <c r="P750" s="6"/>
      <c r="Q750" s="6"/>
    </row>
    <row r="751" spans="1:17" ht="24" customHeight="1" x14ac:dyDescent="0.15">
      <c r="A751" s="147"/>
      <c r="B751" s="148"/>
      <c r="C751" s="148"/>
      <c r="D751" s="148"/>
      <c r="E751" s="148"/>
      <c r="F751" s="149"/>
      <c r="G751" s="150"/>
      <c r="H751" s="151"/>
      <c r="I751" s="152"/>
      <c r="J751" s="152"/>
      <c r="K751" s="152"/>
      <c r="L751" s="143"/>
      <c r="M751" s="144"/>
      <c r="N751" s="145"/>
      <c r="O751" s="145"/>
      <c r="P751" s="6">
        <f>H751</f>
        <v>0</v>
      </c>
      <c r="Q751" s="6" t="str">
        <f>IF(AND(G751&gt;0,G751&lt;14),"unter 14 jährige",IF(AND(G751&gt;=14,G751&lt;18),"14 - 17 jährige",IF(AND(G751&gt;=18,G751&lt;27),"18 - 26 jährige",IF(G751&gt;26,"über 26 jährige",""))))</f>
        <v/>
      </c>
    </row>
    <row r="752" spans="1:17" ht="24" customHeight="1" x14ac:dyDescent="0.15">
      <c r="A752" s="147"/>
      <c r="B752" s="78"/>
      <c r="C752" s="146"/>
      <c r="D752" s="146"/>
      <c r="E752" s="146"/>
      <c r="F752" s="149"/>
      <c r="G752" s="150"/>
      <c r="H752" s="151"/>
      <c r="I752" s="152"/>
      <c r="J752" s="152"/>
      <c r="K752" s="152"/>
      <c r="L752" s="143"/>
      <c r="M752" s="144"/>
      <c r="N752" s="145"/>
      <c r="O752" s="145"/>
      <c r="P752" s="6"/>
      <c r="Q752" s="6"/>
    </row>
    <row r="753" spans="1:17" ht="24" customHeight="1" x14ac:dyDescent="0.15">
      <c r="A753" s="147"/>
      <c r="B753" s="148"/>
      <c r="C753" s="148"/>
      <c r="D753" s="148"/>
      <c r="E753" s="148"/>
      <c r="F753" s="149"/>
      <c r="G753" s="150"/>
      <c r="H753" s="151"/>
      <c r="I753" s="152"/>
      <c r="J753" s="152"/>
      <c r="K753" s="152"/>
      <c r="L753" s="143"/>
      <c r="M753" s="144"/>
      <c r="N753" s="145"/>
      <c r="O753" s="145"/>
      <c r="P753" s="6">
        <f>H753</f>
        <v>0</v>
      </c>
      <c r="Q753" s="6" t="str">
        <f>IF(AND(G753&gt;0,G753&lt;14),"unter 14 jährige",IF(AND(G753&gt;=14,G753&lt;18),"14 - 17 jährige",IF(AND(G753&gt;=18,G753&lt;27),"18 - 26 jährige",IF(G753&gt;26,"über 26 jährige",""))))</f>
        <v/>
      </c>
    </row>
    <row r="754" spans="1:17" ht="24" customHeight="1" x14ac:dyDescent="0.15">
      <c r="A754" s="147"/>
      <c r="B754" s="78"/>
      <c r="C754" s="146"/>
      <c r="D754" s="146"/>
      <c r="E754" s="146"/>
      <c r="F754" s="149"/>
      <c r="G754" s="150"/>
      <c r="H754" s="151"/>
      <c r="I754" s="152"/>
      <c r="J754" s="152"/>
      <c r="K754" s="152"/>
      <c r="L754" s="143"/>
      <c r="M754" s="144"/>
      <c r="N754" s="145"/>
      <c r="O754" s="145"/>
      <c r="P754" s="6"/>
      <c r="Q754" s="6"/>
    </row>
    <row r="755" spans="1:17" ht="24" customHeight="1" x14ac:dyDescent="0.15">
      <c r="A755" s="147"/>
      <c r="B755" s="148"/>
      <c r="C755" s="148"/>
      <c r="D755" s="148"/>
      <c r="E755" s="148"/>
      <c r="F755" s="149"/>
      <c r="G755" s="150"/>
      <c r="H755" s="151"/>
      <c r="I755" s="152"/>
      <c r="J755" s="152"/>
      <c r="K755" s="152"/>
      <c r="L755" s="143"/>
      <c r="M755" s="144"/>
      <c r="N755" s="145"/>
      <c r="O755" s="145"/>
      <c r="P755" s="6">
        <f>H755</f>
        <v>0</v>
      </c>
      <c r="Q755" s="6" t="str">
        <f>IF(AND(G755&gt;0,G755&lt;14),"unter 14 jährige",IF(AND(G755&gt;=14,G755&lt;18),"14 - 17 jährige",IF(AND(G755&gt;=18,G755&lt;27),"18 - 26 jährige",IF(G755&gt;26,"über 26 jährige",""))))</f>
        <v/>
      </c>
    </row>
    <row r="756" spans="1:17" ht="24" customHeight="1" x14ac:dyDescent="0.15">
      <c r="A756" s="147"/>
      <c r="B756" s="78"/>
      <c r="C756" s="146"/>
      <c r="D756" s="146"/>
      <c r="E756" s="146"/>
      <c r="F756" s="149"/>
      <c r="G756" s="150"/>
      <c r="H756" s="151"/>
      <c r="I756" s="152"/>
      <c r="J756" s="152"/>
      <c r="K756" s="152"/>
      <c r="L756" s="143"/>
      <c r="M756" s="144"/>
      <c r="N756" s="145"/>
      <c r="O756" s="145"/>
      <c r="P756" s="6"/>
      <c r="Q756" s="6"/>
    </row>
    <row r="757" spans="1:17" ht="24" customHeight="1" x14ac:dyDescent="0.15">
      <c r="A757" s="147"/>
      <c r="B757" s="148"/>
      <c r="C757" s="148"/>
      <c r="D757" s="148"/>
      <c r="E757" s="148"/>
      <c r="F757" s="149"/>
      <c r="G757" s="150"/>
      <c r="H757" s="151"/>
      <c r="I757" s="152"/>
      <c r="J757" s="152"/>
      <c r="K757" s="152"/>
      <c r="L757" s="143"/>
      <c r="M757" s="144"/>
      <c r="N757" s="145"/>
      <c r="O757" s="145"/>
      <c r="P757" s="6">
        <f>H757</f>
        <v>0</v>
      </c>
      <c r="Q757" s="6" t="str">
        <f>IF(AND(G757&gt;0,G757&lt;14),"unter 14 jährige",IF(AND(G757&gt;=14,G757&lt;18),"14 - 17 jährige",IF(AND(G757&gt;=18,G757&lt;27),"18 - 26 jährige",IF(G757&gt;26,"über 26 jährige",""))))</f>
        <v/>
      </c>
    </row>
    <row r="758" spans="1:17" ht="24" customHeight="1" x14ac:dyDescent="0.15">
      <c r="A758" s="147"/>
      <c r="B758" s="78"/>
      <c r="C758" s="146"/>
      <c r="D758" s="146"/>
      <c r="E758" s="146"/>
      <c r="F758" s="149"/>
      <c r="G758" s="150"/>
      <c r="H758" s="151"/>
      <c r="I758" s="152"/>
      <c r="J758" s="152"/>
      <c r="K758" s="152"/>
      <c r="L758" s="143"/>
      <c r="M758" s="144"/>
      <c r="N758" s="145"/>
      <c r="O758" s="145"/>
      <c r="P758" s="6"/>
      <c r="Q758" s="6"/>
    </row>
    <row r="759" spans="1:17" ht="24" customHeight="1" x14ac:dyDescent="0.15">
      <c r="A759" s="147"/>
      <c r="B759" s="148"/>
      <c r="C759" s="148"/>
      <c r="D759" s="148"/>
      <c r="E759" s="148"/>
      <c r="F759" s="149"/>
      <c r="G759" s="150"/>
      <c r="H759" s="151"/>
      <c r="I759" s="152"/>
      <c r="J759" s="152"/>
      <c r="K759" s="152"/>
      <c r="L759" s="143"/>
      <c r="M759" s="144"/>
      <c r="N759" s="145"/>
      <c r="O759" s="145"/>
      <c r="P759" s="6">
        <f>H759</f>
        <v>0</v>
      </c>
      <c r="Q759" s="6" t="str">
        <f>IF(AND(G759&gt;0,G759&lt;14),"unter 14 jährige",IF(AND(G759&gt;=14,G759&lt;18),"14 - 17 jährige",IF(AND(G759&gt;=18,G759&lt;27),"18 - 26 jährige",IF(G759&gt;26,"über 26 jährige",""))))</f>
        <v/>
      </c>
    </row>
    <row r="760" spans="1:17" ht="24" customHeight="1" x14ac:dyDescent="0.15">
      <c r="A760" s="147"/>
      <c r="B760" s="78"/>
      <c r="C760" s="146"/>
      <c r="D760" s="146"/>
      <c r="E760" s="146"/>
      <c r="F760" s="149"/>
      <c r="G760" s="150"/>
      <c r="H760" s="151"/>
      <c r="I760" s="152"/>
      <c r="J760" s="152"/>
      <c r="K760" s="152"/>
      <c r="L760" s="143"/>
      <c r="M760" s="144"/>
      <c r="N760" s="145"/>
      <c r="O760" s="145"/>
      <c r="P760" s="6"/>
      <c r="Q760" s="6"/>
    </row>
    <row r="761" spans="1:17" ht="24" customHeight="1" x14ac:dyDescent="0.15">
      <c r="A761" s="147"/>
      <c r="B761" s="148"/>
      <c r="C761" s="148"/>
      <c r="D761" s="148"/>
      <c r="E761" s="148"/>
      <c r="F761" s="149"/>
      <c r="G761" s="150"/>
      <c r="H761" s="151"/>
      <c r="I761" s="152"/>
      <c r="J761" s="152"/>
      <c r="K761" s="152"/>
      <c r="L761" s="143"/>
      <c r="M761" s="144"/>
      <c r="N761" s="145"/>
      <c r="O761" s="145"/>
      <c r="P761" s="6">
        <f>H761</f>
        <v>0</v>
      </c>
      <c r="Q761" s="6" t="str">
        <f>IF(AND(G761&gt;0,G761&lt;14),"unter 14 jährige",IF(AND(G761&gt;=14,G761&lt;18),"14 - 17 jährige",IF(AND(G761&gt;=18,G761&lt;27),"18 - 26 jährige",IF(G761&gt;26,"über 26 jährige",""))))</f>
        <v/>
      </c>
    </row>
    <row r="762" spans="1:17" ht="24" customHeight="1" x14ac:dyDescent="0.15">
      <c r="A762" s="147"/>
      <c r="B762" s="78"/>
      <c r="C762" s="146"/>
      <c r="D762" s="146"/>
      <c r="E762" s="146"/>
      <c r="F762" s="149"/>
      <c r="G762" s="150"/>
      <c r="H762" s="151"/>
      <c r="I762" s="152"/>
      <c r="J762" s="152"/>
      <c r="K762" s="152"/>
      <c r="L762" s="143"/>
      <c r="M762" s="144"/>
      <c r="N762" s="145"/>
      <c r="O762" s="145"/>
      <c r="P762" s="6"/>
      <c r="Q762" s="6"/>
    </row>
    <row r="763" spans="1:17" ht="24" customHeight="1" x14ac:dyDescent="0.15">
      <c r="A763" s="147"/>
      <c r="B763" s="148"/>
      <c r="C763" s="148"/>
      <c r="D763" s="148"/>
      <c r="E763" s="148"/>
      <c r="F763" s="149"/>
      <c r="G763" s="150"/>
      <c r="H763" s="151"/>
      <c r="I763" s="152"/>
      <c r="J763" s="152"/>
      <c r="K763" s="152"/>
      <c r="L763" s="143"/>
      <c r="M763" s="144"/>
      <c r="N763" s="145"/>
      <c r="O763" s="145"/>
      <c r="P763" s="6">
        <f>H763</f>
        <v>0</v>
      </c>
      <c r="Q763" s="6" t="str">
        <f>IF(AND(G763&gt;0,G763&lt;14),"unter 14 jährige",IF(AND(G763&gt;=14,G763&lt;18),"14 - 17 jährige",IF(AND(G763&gt;=18,G763&lt;27),"18 - 26 jährige",IF(G763&gt;26,"über 26 jährige",""))))</f>
        <v/>
      </c>
    </row>
    <row r="764" spans="1:17" ht="24" customHeight="1" x14ac:dyDescent="0.15">
      <c r="A764" s="147"/>
      <c r="B764" s="78"/>
      <c r="C764" s="146"/>
      <c r="D764" s="146"/>
      <c r="E764" s="146"/>
      <c r="F764" s="149"/>
      <c r="G764" s="150"/>
      <c r="H764" s="151"/>
      <c r="I764" s="152"/>
      <c r="J764" s="152"/>
      <c r="K764" s="152"/>
      <c r="L764" s="143"/>
      <c r="M764" s="144"/>
      <c r="N764" s="145"/>
      <c r="O764" s="145"/>
      <c r="P764" s="6"/>
      <c r="Q764" s="6"/>
    </row>
    <row r="765" spans="1:17" ht="24" customHeight="1" x14ac:dyDescent="0.15">
      <c r="A765" s="147"/>
      <c r="B765" s="148"/>
      <c r="C765" s="148"/>
      <c r="D765" s="148"/>
      <c r="E765" s="148"/>
      <c r="F765" s="149"/>
      <c r="G765" s="150"/>
      <c r="H765" s="151"/>
      <c r="I765" s="152"/>
      <c r="J765" s="152"/>
      <c r="K765" s="152"/>
      <c r="L765" s="143"/>
      <c r="M765" s="144"/>
      <c r="N765" s="145"/>
      <c r="O765" s="145"/>
      <c r="P765" s="6">
        <f>H765</f>
        <v>0</v>
      </c>
      <c r="Q765" s="6" t="str">
        <f>IF(AND(G765&gt;0,G765&lt;14),"unter 14 jährige",IF(AND(G765&gt;=14,G765&lt;18),"14 - 17 jährige",IF(AND(G765&gt;=18,G765&lt;27),"18 - 26 jährige",IF(G765&gt;26,"über 26 jährige",""))))</f>
        <v/>
      </c>
    </row>
    <row r="766" spans="1:17" ht="24" customHeight="1" x14ac:dyDescent="0.15">
      <c r="A766" s="147"/>
      <c r="B766" s="78"/>
      <c r="C766" s="146"/>
      <c r="D766" s="146"/>
      <c r="E766" s="146"/>
      <c r="F766" s="149"/>
      <c r="G766" s="150"/>
      <c r="H766" s="151"/>
      <c r="I766" s="152"/>
      <c r="J766" s="152"/>
      <c r="K766" s="152"/>
      <c r="L766" s="143"/>
      <c r="M766" s="144"/>
      <c r="N766" s="145"/>
      <c r="O766" s="145"/>
      <c r="P766" s="6"/>
      <c r="Q766" s="6"/>
    </row>
    <row r="767" spans="1:17" ht="24" customHeight="1" x14ac:dyDescent="0.15">
      <c r="A767" s="147"/>
      <c r="B767" s="148"/>
      <c r="C767" s="148"/>
      <c r="D767" s="148"/>
      <c r="E767" s="148"/>
      <c r="F767" s="149"/>
      <c r="G767" s="150"/>
      <c r="H767" s="151"/>
      <c r="I767" s="152"/>
      <c r="J767" s="152"/>
      <c r="K767" s="152"/>
      <c r="L767" s="143"/>
      <c r="M767" s="144"/>
      <c r="N767" s="145"/>
      <c r="O767" s="145"/>
      <c r="P767" s="6">
        <f>H767</f>
        <v>0</v>
      </c>
      <c r="Q767" s="6" t="str">
        <f>IF(AND(G767&gt;0,G767&lt;14),"unter 14 jährige",IF(AND(G767&gt;=14,G767&lt;18),"14 - 17 jährige",IF(AND(G767&gt;=18,G767&lt;27),"18 - 26 jährige",IF(G767&gt;26,"über 26 jährige",""))))</f>
        <v/>
      </c>
    </row>
    <row r="768" spans="1:17" ht="24" customHeight="1" x14ac:dyDescent="0.15">
      <c r="A768" s="147"/>
      <c r="B768" s="78"/>
      <c r="C768" s="146"/>
      <c r="D768" s="146"/>
      <c r="E768" s="146"/>
      <c r="F768" s="149"/>
      <c r="G768" s="150"/>
      <c r="H768" s="151"/>
      <c r="I768" s="152"/>
      <c r="J768" s="152"/>
      <c r="K768" s="152"/>
      <c r="L768" s="143"/>
      <c r="M768" s="144"/>
      <c r="N768" s="145"/>
      <c r="O768" s="145"/>
      <c r="P768" s="6"/>
      <c r="Q768" s="6"/>
    </row>
    <row r="769" spans="1:17" ht="24" customHeight="1" x14ac:dyDescent="0.15">
      <c r="A769" s="147"/>
      <c r="B769" s="148"/>
      <c r="C769" s="148"/>
      <c r="D769" s="148"/>
      <c r="E769" s="148"/>
      <c r="F769" s="149"/>
      <c r="G769" s="150"/>
      <c r="H769" s="151"/>
      <c r="I769" s="152"/>
      <c r="J769" s="152"/>
      <c r="K769" s="152"/>
      <c r="L769" s="143"/>
      <c r="M769" s="144"/>
      <c r="N769" s="145"/>
      <c r="O769" s="145"/>
      <c r="P769" s="6">
        <f>H769</f>
        <v>0</v>
      </c>
      <c r="Q769" s="6" t="str">
        <f>IF(AND(G769&gt;0,G769&lt;14),"unter 14 jährige",IF(AND(G769&gt;=14,G769&lt;18),"14 - 17 jährige",IF(AND(G769&gt;=18,G769&lt;27),"18 - 26 jährige",IF(G769&gt;26,"über 26 jährige",""))))</f>
        <v/>
      </c>
    </row>
    <row r="770" spans="1:17" ht="24" customHeight="1" x14ac:dyDescent="0.15">
      <c r="A770" s="147"/>
      <c r="B770" s="78"/>
      <c r="C770" s="146"/>
      <c r="D770" s="146"/>
      <c r="E770" s="146"/>
      <c r="F770" s="149"/>
      <c r="G770" s="150"/>
      <c r="H770" s="151"/>
      <c r="I770" s="152"/>
      <c r="J770" s="152"/>
      <c r="K770" s="152"/>
      <c r="L770" s="143"/>
      <c r="M770" s="144"/>
      <c r="N770" s="145"/>
      <c r="O770" s="145"/>
      <c r="P770" s="6"/>
      <c r="Q770" s="6"/>
    </row>
    <row r="771" spans="1:17" ht="24" customHeight="1" x14ac:dyDescent="0.15">
      <c r="A771" s="147"/>
      <c r="B771" s="148"/>
      <c r="C771" s="148"/>
      <c r="D771" s="148"/>
      <c r="E771" s="148"/>
      <c r="F771" s="149"/>
      <c r="G771" s="150"/>
      <c r="H771" s="151"/>
      <c r="I771" s="152"/>
      <c r="J771" s="152"/>
      <c r="K771" s="152"/>
      <c r="L771" s="143"/>
      <c r="M771" s="144"/>
      <c r="N771" s="145"/>
      <c r="O771" s="145"/>
      <c r="P771" s="6">
        <f>H771</f>
        <v>0</v>
      </c>
      <c r="Q771" s="6" t="str">
        <f>IF(AND(G771&gt;0,G771&lt;14),"unter 14 jährige",IF(AND(G771&gt;=14,G771&lt;18),"14 - 17 jährige",IF(AND(G771&gt;=18,G771&lt;27),"18 - 26 jährige",IF(G771&gt;26,"über 26 jährige",""))))</f>
        <v/>
      </c>
    </row>
    <row r="772" spans="1:17" ht="24" customHeight="1" x14ac:dyDescent="0.15">
      <c r="A772" s="147"/>
      <c r="B772" s="78"/>
      <c r="C772" s="146"/>
      <c r="D772" s="146"/>
      <c r="E772" s="146"/>
      <c r="F772" s="149"/>
      <c r="G772" s="150"/>
      <c r="H772" s="151"/>
      <c r="I772" s="152"/>
      <c r="J772" s="152"/>
      <c r="K772" s="152"/>
      <c r="L772" s="143"/>
      <c r="M772" s="144"/>
      <c r="N772" s="145"/>
      <c r="O772" s="145"/>
      <c r="P772" s="6"/>
      <c r="Q772" s="6"/>
    </row>
    <row r="773" spans="1:17" ht="24" customHeight="1" x14ac:dyDescent="0.15">
      <c r="A773" s="147"/>
      <c r="B773" s="148"/>
      <c r="C773" s="148"/>
      <c r="D773" s="148"/>
      <c r="E773" s="148"/>
      <c r="F773" s="149"/>
      <c r="G773" s="150"/>
      <c r="H773" s="151"/>
      <c r="I773" s="152"/>
      <c r="J773" s="152"/>
      <c r="K773" s="152"/>
      <c r="L773" s="143"/>
      <c r="M773" s="144"/>
      <c r="N773" s="145"/>
      <c r="O773" s="145"/>
      <c r="P773" s="6">
        <f>H773</f>
        <v>0</v>
      </c>
      <c r="Q773" s="6" t="str">
        <f>IF(AND(G773&gt;0,G773&lt;14),"unter 14 jährige",IF(AND(G773&gt;=14,G773&lt;18),"14 - 17 jährige",IF(AND(G773&gt;=18,G773&lt;27),"18 - 26 jährige",IF(G773&gt;26,"über 26 jährige",""))))</f>
        <v/>
      </c>
    </row>
    <row r="774" spans="1:17" ht="24" customHeight="1" x14ac:dyDescent="0.15">
      <c r="A774" s="147"/>
      <c r="B774" s="78"/>
      <c r="C774" s="146"/>
      <c r="D774" s="146"/>
      <c r="E774" s="146"/>
      <c r="F774" s="149"/>
      <c r="G774" s="150"/>
      <c r="H774" s="151"/>
      <c r="I774" s="152"/>
      <c r="J774" s="152"/>
      <c r="K774" s="152"/>
      <c r="L774" s="143"/>
      <c r="M774" s="144"/>
      <c r="N774" s="145"/>
      <c r="O774" s="145"/>
      <c r="P774" s="6"/>
      <c r="Q774" s="6"/>
    </row>
    <row r="775" spans="1:17" ht="24" customHeight="1" x14ac:dyDescent="0.15">
      <c r="A775" s="147"/>
      <c r="B775" s="148"/>
      <c r="C775" s="148"/>
      <c r="D775" s="148"/>
      <c r="E775" s="148"/>
      <c r="F775" s="149"/>
      <c r="G775" s="150"/>
      <c r="H775" s="151"/>
      <c r="I775" s="152"/>
      <c r="J775" s="152"/>
      <c r="K775" s="152"/>
      <c r="L775" s="143"/>
      <c r="M775" s="144"/>
      <c r="N775" s="145"/>
      <c r="O775" s="145"/>
      <c r="P775" s="6">
        <f>H775</f>
        <v>0</v>
      </c>
      <c r="Q775" s="6" t="str">
        <f>IF(AND(G775&gt;0,G775&lt;14),"unter 14 jährige",IF(AND(G775&gt;=14,G775&lt;18),"14 - 17 jährige",IF(AND(G775&gt;=18,G775&lt;27),"18 - 26 jährige",IF(G775&gt;26,"über 26 jährige",""))))</f>
        <v/>
      </c>
    </row>
    <row r="776" spans="1:17" ht="24" customHeight="1" x14ac:dyDescent="0.15">
      <c r="A776" s="147"/>
      <c r="B776" s="78"/>
      <c r="C776" s="146"/>
      <c r="D776" s="146"/>
      <c r="E776" s="146"/>
      <c r="F776" s="149"/>
      <c r="G776" s="150"/>
      <c r="H776" s="151"/>
      <c r="I776" s="152"/>
      <c r="J776" s="152"/>
      <c r="K776" s="152"/>
      <c r="L776" s="143"/>
      <c r="M776" s="144"/>
      <c r="N776" s="145"/>
      <c r="O776" s="145"/>
      <c r="P776" s="6"/>
      <c r="Q776" s="6"/>
    </row>
    <row r="777" spans="1:17" ht="24" customHeight="1" x14ac:dyDescent="0.15">
      <c r="A777" s="147"/>
      <c r="B777" s="148"/>
      <c r="C777" s="148"/>
      <c r="D777" s="148"/>
      <c r="E777" s="148"/>
      <c r="F777" s="149"/>
      <c r="G777" s="150"/>
      <c r="H777" s="151"/>
      <c r="I777" s="152"/>
      <c r="J777" s="152"/>
      <c r="K777" s="152"/>
      <c r="L777" s="143"/>
      <c r="M777" s="144"/>
      <c r="N777" s="145"/>
      <c r="O777" s="145"/>
      <c r="P777" s="6">
        <f>H777</f>
        <v>0</v>
      </c>
      <c r="Q777" s="6" t="str">
        <f>IF(AND(G777&gt;0,G777&lt;14),"unter 14 jährige",IF(AND(G777&gt;=14,G777&lt;18),"14 - 17 jährige",IF(AND(G777&gt;=18,G777&lt;27),"18 - 26 jährige",IF(G777&gt;26,"über 26 jährige",""))))</f>
        <v/>
      </c>
    </row>
    <row r="778" spans="1:17" ht="24" customHeight="1" x14ac:dyDescent="0.15">
      <c r="A778" s="147"/>
      <c r="B778" s="78"/>
      <c r="C778" s="146"/>
      <c r="D778" s="146"/>
      <c r="E778" s="146"/>
      <c r="F778" s="149"/>
      <c r="G778" s="150"/>
      <c r="H778" s="151"/>
      <c r="I778" s="152"/>
      <c r="J778" s="152"/>
      <c r="K778" s="152"/>
      <c r="L778" s="143"/>
      <c r="M778" s="144"/>
      <c r="N778" s="145"/>
      <c r="O778" s="145"/>
      <c r="P778" s="6"/>
      <c r="Q778" s="6"/>
    </row>
    <row r="779" spans="1:17" ht="24" customHeight="1" x14ac:dyDescent="0.15">
      <c r="A779" s="147"/>
      <c r="B779" s="148"/>
      <c r="C779" s="148"/>
      <c r="D779" s="148"/>
      <c r="E779" s="148"/>
      <c r="F779" s="149"/>
      <c r="G779" s="150"/>
      <c r="H779" s="151"/>
      <c r="I779" s="152"/>
      <c r="J779" s="152"/>
      <c r="K779" s="152"/>
      <c r="L779" s="143"/>
      <c r="M779" s="144"/>
      <c r="N779" s="145"/>
      <c r="O779" s="145"/>
      <c r="P779" s="6">
        <f>H779</f>
        <v>0</v>
      </c>
      <c r="Q779" s="6" t="str">
        <f>IF(AND(G779&gt;0,G779&lt;14),"unter 14 jährige",IF(AND(G779&gt;=14,G779&lt;18),"14 - 17 jährige",IF(AND(G779&gt;=18,G779&lt;27),"18 - 26 jährige",IF(G779&gt;26,"über 26 jährige",""))))</f>
        <v/>
      </c>
    </row>
    <row r="780" spans="1:17" ht="24" customHeight="1" x14ac:dyDescent="0.15">
      <c r="A780" s="147"/>
      <c r="B780" s="78"/>
      <c r="C780" s="146"/>
      <c r="D780" s="146"/>
      <c r="E780" s="146"/>
      <c r="F780" s="149"/>
      <c r="G780" s="150"/>
      <c r="H780" s="151"/>
      <c r="I780" s="152"/>
      <c r="J780" s="152"/>
      <c r="K780" s="152"/>
      <c r="L780" s="143"/>
      <c r="M780" s="144"/>
      <c r="N780" s="145"/>
      <c r="O780" s="145"/>
      <c r="P780" s="6"/>
      <c r="Q780" s="6"/>
    </row>
    <row r="781" spans="1:17" ht="24" customHeight="1" x14ac:dyDescent="0.15">
      <c r="A781" s="147"/>
      <c r="B781" s="148"/>
      <c r="C781" s="148"/>
      <c r="D781" s="148"/>
      <c r="E781" s="148"/>
      <c r="F781" s="149"/>
      <c r="G781" s="150"/>
      <c r="H781" s="151"/>
      <c r="I781" s="152"/>
      <c r="J781" s="152"/>
      <c r="K781" s="152"/>
      <c r="L781" s="143"/>
      <c r="M781" s="144"/>
      <c r="N781" s="145"/>
      <c r="O781" s="145"/>
      <c r="P781" s="6">
        <f>H781</f>
        <v>0</v>
      </c>
      <c r="Q781" s="6" t="str">
        <f>IF(AND(G781&gt;0,G781&lt;14),"unter 14 jährige",IF(AND(G781&gt;=14,G781&lt;18),"14 - 17 jährige",IF(AND(G781&gt;=18,G781&lt;27),"18 - 26 jährige",IF(G781&gt;26,"über 26 jährige",""))))</f>
        <v/>
      </c>
    </row>
    <row r="782" spans="1:17" ht="24" customHeight="1" x14ac:dyDescent="0.15">
      <c r="A782" s="147"/>
      <c r="B782" s="78"/>
      <c r="C782" s="146"/>
      <c r="D782" s="146"/>
      <c r="E782" s="146"/>
      <c r="F782" s="149"/>
      <c r="G782" s="150"/>
      <c r="H782" s="151"/>
      <c r="I782" s="152"/>
      <c r="J782" s="152"/>
      <c r="K782" s="152"/>
      <c r="L782" s="143"/>
      <c r="M782" s="144"/>
      <c r="N782" s="145"/>
      <c r="O782" s="145"/>
      <c r="P782" s="6"/>
      <c r="Q782" s="6"/>
    </row>
    <row r="783" spans="1:17" ht="24" customHeight="1" x14ac:dyDescent="0.15">
      <c r="A783" s="147"/>
      <c r="B783" s="148"/>
      <c r="C783" s="148"/>
      <c r="D783" s="148"/>
      <c r="E783" s="148"/>
      <c r="F783" s="149"/>
      <c r="G783" s="150"/>
      <c r="H783" s="151"/>
      <c r="I783" s="152"/>
      <c r="J783" s="152"/>
      <c r="K783" s="152"/>
      <c r="L783" s="143"/>
      <c r="M783" s="144"/>
      <c r="N783" s="145"/>
      <c r="O783" s="145"/>
      <c r="P783" s="6">
        <f>H783</f>
        <v>0</v>
      </c>
      <c r="Q783" s="6" t="str">
        <f>IF(AND(G783&gt;0,G783&lt;14),"unter 14 jährige",IF(AND(G783&gt;=14,G783&lt;18),"14 - 17 jährige",IF(AND(G783&gt;=18,G783&lt;27),"18 - 26 jährige",IF(G783&gt;26,"über 26 jährige",""))))</f>
        <v/>
      </c>
    </row>
    <row r="784" spans="1:17" ht="24" customHeight="1" x14ac:dyDescent="0.15">
      <c r="A784" s="147"/>
      <c r="B784" s="78"/>
      <c r="C784" s="146"/>
      <c r="D784" s="146"/>
      <c r="E784" s="146"/>
      <c r="F784" s="149"/>
      <c r="G784" s="150"/>
      <c r="H784" s="151"/>
      <c r="I784" s="152"/>
      <c r="J784" s="152"/>
      <c r="K784" s="152"/>
      <c r="L784" s="143"/>
      <c r="M784" s="144"/>
      <c r="N784" s="145"/>
      <c r="O784" s="145"/>
      <c r="P784" s="6"/>
      <c r="Q784" s="6"/>
    </row>
    <row r="785" spans="1:17" ht="24" customHeight="1" x14ac:dyDescent="0.15">
      <c r="A785" s="147"/>
      <c r="B785" s="148"/>
      <c r="C785" s="148"/>
      <c r="D785" s="148"/>
      <c r="E785" s="148"/>
      <c r="F785" s="149"/>
      <c r="G785" s="150"/>
      <c r="H785" s="151"/>
      <c r="I785" s="152"/>
      <c r="J785" s="152"/>
      <c r="K785" s="152"/>
      <c r="L785" s="143"/>
      <c r="M785" s="144"/>
      <c r="N785" s="145"/>
      <c r="O785" s="145"/>
      <c r="P785" s="6">
        <f>H785</f>
        <v>0</v>
      </c>
      <c r="Q785" s="6" t="str">
        <f>IF(AND(G785&gt;0,G785&lt;14),"unter 14 jährige",IF(AND(G785&gt;=14,G785&lt;18),"14 - 17 jährige",IF(AND(G785&gt;=18,G785&lt;27),"18 - 26 jährige",IF(G785&gt;26,"über 26 jährige",""))))</f>
        <v/>
      </c>
    </row>
    <row r="786" spans="1:17" ht="24" customHeight="1" x14ac:dyDescent="0.15">
      <c r="A786" s="147"/>
      <c r="B786" s="78"/>
      <c r="C786" s="146"/>
      <c r="D786" s="146"/>
      <c r="E786" s="146"/>
      <c r="F786" s="149"/>
      <c r="G786" s="150"/>
      <c r="H786" s="151"/>
      <c r="I786" s="152"/>
      <c r="J786" s="152"/>
      <c r="K786" s="152"/>
      <c r="L786" s="143"/>
      <c r="M786" s="144"/>
      <c r="N786" s="145"/>
      <c r="O786" s="145"/>
      <c r="P786" s="6"/>
      <c r="Q786" s="6"/>
    </row>
    <row r="787" spans="1:17" ht="24" customHeight="1" x14ac:dyDescent="0.15">
      <c r="A787" s="147"/>
      <c r="B787" s="148"/>
      <c r="C787" s="148"/>
      <c r="D787" s="148"/>
      <c r="E787" s="148"/>
      <c r="F787" s="149"/>
      <c r="G787" s="150"/>
      <c r="H787" s="151"/>
      <c r="I787" s="152"/>
      <c r="J787" s="152"/>
      <c r="K787" s="152"/>
      <c r="L787" s="143"/>
      <c r="M787" s="144"/>
      <c r="N787" s="145"/>
      <c r="O787" s="145"/>
      <c r="P787" s="6">
        <f>H787</f>
        <v>0</v>
      </c>
      <c r="Q787" s="6" t="str">
        <f>IF(AND(G787&gt;0,G787&lt;14),"unter 14 jährige",IF(AND(G787&gt;=14,G787&lt;18),"14 - 17 jährige",IF(AND(G787&gt;=18,G787&lt;27),"18 - 26 jährige",IF(G787&gt;26,"über 26 jährige",""))))</f>
        <v/>
      </c>
    </row>
    <row r="788" spans="1:17" ht="24" customHeight="1" x14ac:dyDescent="0.15">
      <c r="A788" s="147"/>
      <c r="B788" s="78"/>
      <c r="C788" s="146"/>
      <c r="D788" s="146"/>
      <c r="E788" s="146"/>
      <c r="F788" s="149"/>
      <c r="G788" s="150"/>
      <c r="H788" s="151"/>
      <c r="I788" s="152"/>
      <c r="J788" s="152"/>
      <c r="K788" s="152"/>
      <c r="L788" s="143"/>
      <c r="M788" s="144"/>
      <c r="N788" s="145"/>
      <c r="O788" s="145"/>
      <c r="P788" s="6"/>
      <c r="Q788" s="6"/>
    </row>
    <row r="789" spans="1:17" ht="24" customHeight="1" x14ac:dyDescent="0.15">
      <c r="A789" s="147"/>
      <c r="B789" s="148"/>
      <c r="C789" s="148"/>
      <c r="D789" s="148"/>
      <c r="E789" s="148"/>
      <c r="F789" s="149"/>
      <c r="G789" s="150"/>
      <c r="H789" s="151"/>
      <c r="I789" s="152"/>
      <c r="J789" s="152"/>
      <c r="K789" s="152"/>
      <c r="L789" s="143"/>
      <c r="M789" s="144"/>
      <c r="N789" s="145"/>
      <c r="O789" s="145"/>
      <c r="P789" s="6">
        <f>H789</f>
        <v>0</v>
      </c>
      <c r="Q789" s="6" t="str">
        <f>IF(AND(G789&gt;0,G789&lt;14),"unter 14 jährige",IF(AND(G789&gt;=14,G789&lt;18),"14 - 17 jährige",IF(AND(G789&gt;=18,G789&lt;27),"18 - 26 jährige",IF(G789&gt;26,"über 26 jährige",""))))</f>
        <v/>
      </c>
    </row>
    <row r="790" spans="1:17" ht="24" customHeight="1" x14ac:dyDescent="0.15">
      <c r="A790" s="147"/>
      <c r="B790" s="78"/>
      <c r="C790" s="146"/>
      <c r="D790" s="146"/>
      <c r="E790" s="146"/>
      <c r="F790" s="149"/>
      <c r="G790" s="150"/>
      <c r="H790" s="151"/>
      <c r="I790" s="152"/>
      <c r="J790" s="152"/>
      <c r="K790" s="152"/>
      <c r="L790" s="143"/>
      <c r="M790" s="144"/>
      <c r="N790" s="145"/>
      <c r="O790" s="145"/>
      <c r="P790" s="6"/>
      <c r="Q790" s="6"/>
    </row>
    <row r="791" spans="1:17" ht="24" customHeight="1" x14ac:dyDescent="0.15">
      <c r="A791" s="147"/>
      <c r="B791" s="148"/>
      <c r="C791" s="148"/>
      <c r="D791" s="148"/>
      <c r="E791" s="148"/>
      <c r="F791" s="149"/>
      <c r="G791" s="150"/>
      <c r="H791" s="151"/>
      <c r="I791" s="152"/>
      <c r="J791" s="152"/>
      <c r="K791" s="152"/>
      <c r="L791" s="143"/>
      <c r="M791" s="144"/>
      <c r="N791" s="145"/>
      <c r="O791" s="145"/>
      <c r="P791" s="6">
        <f>H791</f>
        <v>0</v>
      </c>
      <c r="Q791" s="6" t="str">
        <f>IF(AND(G791&gt;0,G791&lt;14),"unter 14 jährige",IF(AND(G791&gt;=14,G791&lt;18),"14 - 17 jährige",IF(AND(G791&gt;=18,G791&lt;27),"18 - 26 jährige",IF(G791&gt;26,"über 26 jährige",""))))</f>
        <v/>
      </c>
    </row>
    <row r="792" spans="1:17" ht="24" customHeight="1" x14ac:dyDescent="0.15">
      <c r="A792" s="147"/>
      <c r="B792" s="78"/>
      <c r="C792" s="146"/>
      <c r="D792" s="146"/>
      <c r="E792" s="146"/>
      <c r="F792" s="149"/>
      <c r="G792" s="150"/>
      <c r="H792" s="151"/>
      <c r="I792" s="152"/>
      <c r="J792" s="152"/>
      <c r="K792" s="152"/>
      <c r="L792" s="143"/>
      <c r="M792" s="144"/>
      <c r="N792" s="145"/>
      <c r="O792" s="145"/>
      <c r="P792" s="6"/>
      <c r="Q792" s="6"/>
    </row>
    <row r="793" spans="1:17" ht="24" customHeight="1" x14ac:dyDescent="0.15">
      <c r="A793" s="147"/>
      <c r="B793" s="148"/>
      <c r="C793" s="148"/>
      <c r="D793" s="148"/>
      <c r="E793" s="148"/>
      <c r="F793" s="149"/>
      <c r="G793" s="150"/>
      <c r="H793" s="151"/>
      <c r="I793" s="152"/>
      <c r="J793" s="152"/>
      <c r="K793" s="152"/>
      <c r="L793" s="143"/>
      <c r="M793" s="144"/>
      <c r="N793" s="145"/>
      <c r="O793" s="145"/>
      <c r="P793" s="6">
        <f>H793</f>
        <v>0</v>
      </c>
      <c r="Q793" s="6" t="str">
        <f>IF(AND(G793&gt;0,G793&lt;14),"unter 14 jährige",IF(AND(G793&gt;=14,G793&lt;18),"14 - 17 jährige",IF(AND(G793&gt;=18,G793&lt;27),"18 - 26 jährige",IF(G793&gt;26,"über 26 jährige",""))))</f>
        <v/>
      </c>
    </row>
    <row r="794" spans="1:17" ht="24" customHeight="1" x14ac:dyDescent="0.15">
      <c r="A794" s="147"/>
      <c r="B794" s="78"/>
      <c r="C794" s="146"/>
      <c r="D794" s="146"/>
      <c r="E794" s="146"/>
      <c r="F794" s="149"/>
      <c r="G794" s="150"/>
      <c r="H794" s="151"/>
      <c r="I794" s="152"/>
      <c r="J794" s="152"/>
      <c r="K794" s="152"/>
      <c r="L794" s="143"/>
      <c r="M794" s="144"/>
      <c r="N794" s="145"/>
      <c r="O794" s="145"/>
      <c r="P794" s="6"/>
      <c r="Q794" s="6"/>
    </row>
    <row r="795" spans="1:17" ht="24" customHeight="1" x14ac:dyDescent="0.15">
      <c r="A795" s="147"/>
      <c r="B795" s="148"/>
      <c r="C795" s="148"/>
      <c r="D795" s="148"/>
      <c r="E795" s="148"/>
      <c r="F795" s="149"/>
      <c r="G795" s="150"/>
      <c r="H795" s="151"/>
      <c r="I795" s="152"/>
      <c r="J795" s="152"/>
      <c r="K795" s="152"/>
      <c r="L795" s="143"/>
      <c r="M795" s="144"/>
      <c r="N795" s="145"/>
      <c r="O795" s="145"/>
      <c r="P795" s="6">
        <f>H795</f>
        <v>0</v>
      </c>
      <c r="Q795" s="6" t="str">
        <f>IF(AND(G795&gt;0,G795&lt;14),"unter 14 jährige",IF(AND(G795&gt;=14,G795&lt;18),"14 - 17 jährige",IF(AND(G795&gt;=18,G795&lt;27),"18 - 26 jährige",IF(G795&gt;26,"über 26 jährige",""))))</f>
        <v/>
      </c>
    </row>
    <row r="796" spans="1:17" ht="24" customHeight="1" x14ac:dyDescent="0.15">
      <c r="A796" s="147"/>
      <c r="B796" s="78"/>
      <c r="C796" s="146"/>
      <c r="D796" s="146"/>
      <c r="E796" s="146"/>
      <c r="F796" s="149"/>
      <c r="G796" s="150"/>
      <c r="H796" s="151"/>
      <c r="I796" s="152"/>
      <c r="J796" s="152"/>
      <c r="K796" s="152"/>
      <c r="L796" s="143"/>
      <c r="M796" s="144"/>
      <c r="N796" s="145"/>
      <c r="O796" s="145"/>
      <c r="P796" s="6"/>
      <c r="Q796" s="6"/>
    </row>
    <row r="797" spans="1:17" ht="24" customHeight="1" x14ac:dyDescent="0.15">
      <c r="A797" s="147"/>
      <c r="B797" s="148"/>
      <c r="C797" s="148"/>
      <c r="D797" s="148"/>
      <c r="E797" s="148"/>
      <c r="F797" s="149"/>
      <c r="G797" s="150"/>
      <c r="H797" s="151"/>
      <c r="I797" s="152"/>
      <c r="J797" s="152"/>
      <c r="K797" s="152"/>
      <c r="L797" s="143"/>
      <c r="M797" s="144"/>
      <c r="N797" s="145"/>
      <c r="O797" s="145"/>
      <c r="P797" s="6">
        <f>H797</f>
        <v>0</v>
      </c>
      <c r="Q797" s="6" t="str">
        <f>IF(AND(G797&gt;0,G797&lt;14),"unter 14 jährige",IF(AND(G797&gt;=14,G797&lt;18),"14 - 17 jährige",IF(AND(G797&gt;=18,G797&lt;27),"18 - 26 jährige",IF(G797&gt;26,"über 26 jährige",""))))</f>
        <v/>
      </c>
    </row>
    <row r="798" spans="1:17" ht="24" customHeight="1" x14ac:dyDescent="0.15">
      <c r="A798" s="147"/>
      <c r="B798" s="78"/>
      <c r="C798" s="146"/>
      <c r="D798" s="146"/>
      <c r="E798" s="146"/>
      <c r="F798" s="149"/>
      <c r="G798" s="150"/>
      <c r="H798" s="151"/>
      <c r="I798" s="152"/>
      <c r="J798" s="152"/>
      <c r="K798" s="152"/>
      <c r="L798" s="143"/>
      <c r="M798" s="144"/>
      <c r="N798" s="145"/>
      <c r="O798" s="145"/>
      <c r="P798" s="6"/>
      <c r="Q798" s="6"/>
    </row>
    <row r="799" spans="1:17" ht="24" customHeight="1" x14ac:dyDescent="0.15">
      <c r="A799" s="147"/>
      <c r="B799" s="148"/>
      <c r="C799" s="148"/>
      <c r="D799" s="148"/>
      <c r="E799" s="148"/>
      <c r="F799" s="149"/>
      <c r="G799" s="150"/>
      <c r="H799" s="151"/>
      <c r="I799" s="152"/>
      <c r="J799" s="152"/>
      <c r="K799" s="152"/>
      <c r="L799" s="143"/>
      <c r="M799" s="144"/>
      <c r="N799" s="145"/>
      <c r="O799" s="145"/>
      <c r="P799" s="6">
        <f>H799</f>
        <v>0</v>
      </c>
      <c r="Q799" s="6" t="str">
        <f>IF(AND(G799&gt;0,G799&lt;14),"unter 14 jährige",IF(AND(G799&gt;=14,G799&lt;18),"14 - 17 jährige",IF(AND(G799&gt;=18,G799&lt;27),"18 - 26 jährige",IF(G799&gt;26,"über 26 jährige",""))))</f>
        <v/>
      </c>
    </row>
    <row r="800" spans="1:17" ht="24" customHeight="1" x14ac:dyDescent="0.15">
      <c r="A800" s="147"/>
      <c r="B800" s="78"/>
      <c r="C800" s="146"/>
      <c r="D800" s="146"/>
      <c r="E800" s="146"/>
      <c r="F800" s="149"/>
      <c r="G800" s="150"/>
      <c r="H800" s="151"/>
      <c r="I800" s="152"/>
      <c r="J800" s="152"/>
      <c r="K800" s="152"/>
      <c r="L800" s="143"/>
      <c r="M800" s="144"/>
      <c r="N800" s="145"/>
      <c r="O800" s="145"/>
      <c r="P800" s="6"/>
      <c r="Q800" s="6"/>
    </row>
    <row r="801" spans="1:17" ht="24" customHeight="1" x14ac:dyDescent="0.15">
      <c r="A801" s="147"/>
      <c r="B801" s="148"/>
      <c r="C801" s="148"/>
      <c r="D801" s="148"/>
      <c r="E801" s="148"/>
      <c r="F801" s="149"/>
      <c r="G801" s="150"/>
      <c r="H801" s="151"/>
      <c r="I801" s="152"/>
      <c r="J801" s="152"/>
      <c r="K801" s="152"/>
      <c r="L801" s="143"/>
      <c r="M801" s="144"/>
      <c r="N801" s="145"/>
      <c r="O801" s="145"/>
      <c r="P801" s="6">
        <f>H801</f>
        <v>0</v>
      </c>
      <c r="Q801" s="6" t="str">
        <f>IF(AND(G801&gt;0,G801&lt;14),"unter 14 jährige",IF(AND(G801&gt;=14,G801&lt;18),"14 - 17 jährige",IF(AND(G801&gt;=18,G801&lt;27),"18 - 26 jährige",IF(G801&gt;26,"über 26 jährige",""))))</f>
        <v/>
      </c>
    </row>
    <row r="802" spans="1:17" ht="24" customHeight="1" x14ac:dyDescent="0.15">
      <c r="A802" s="147"/>
      <c r="B802" s="78"/>
      <c r="C802" s="146"/>
      <c r="D802" s="146"/>
      <c r="E802" s="146"/>
      <c r="F802" s="149"/>
      <c r="G802" s="150"/>
      <c r="H802" s="151"/>
      <c r="I802" s="152"/>
      <c r="J802" s="152"/>
      <c r="K802" s="152"/>
      <c r="L802" s="143"/>
      <c r="M802" s="144"/>
      <c r="N802" s="145"/>
      <c r="O802" s="145"/>
      <c r="P802" s="6"/>
      <c r="Q802" s="6"/>
    </row>
    <row r="803" spans="1:17" ht="24" customHeight="1" x14ac:dyDescent="0.15">
      <c r="A803" s="147"/>
      <c r="B803" s="148"/>
      <c r="C803" s="148"/>
      <c r="D803" s="148"/>
      <c r="E803" s="148"/>
      <c r="F803" s="149"/>
      <c r="G803" s="150"/>
      <c r="H803" s="151"/>
      <c r="I803" s="152"/>
      <c r="J803" s="152"/>
      <c r="K803" s="152"/>
      <c r="L803" s="143"/>
      <c r="M803" s="144"/>
      <c r="N803" s="145"/>
      <c r="O803" s="145"/>
      <c r="P803" s="6">
        <f>H803</f>
        <v>0</v>
      </c>
      <c r="Q803" s="6" t="str">
        <f>IF(AND(G803&gt;0,G803&lt;14),"unter 14 jährige",IF(AND(G803&gt;=14,G803&lt;18),"14 - 17 jährige",IF(AND(G803&gt;=18,G803&lt;27),"18 - 26 jährige",IF(G803&gt;26,"über 26 jährige",""))))</f>
        <v/>
      </c>
    </row>
    <row r="804" spans="1:17" ht="24" customHeight="1" x14ac:dyDescent="0.15">
      <c r="A804" s="147"/>
      <c r="B804" s="78"/>
      <c r="C804" s="146"/>
      <c r="D804" s="146"/>
      <c r="E804" s="146"/>
      <c r="F804" s="149"/>
      <c r="G804" s="150"/>
      <c r="H804" s="151"/>
      <c r="I804" s="152"/>
      <c r="J804" s="152"/>
      <c r="K804" s="152"/>
      <c r="L804" s="143"/>
      <c r="M804" s="144"/>
      <c r="N804" s="145"/>
      <c r="O804" s="145"/>
      <c r="P804" s="6"/>
      <c r="Q804" s="6"/>
    </row>
    <row r="805" spans="1:17" ht="24" customHeight="1" x14ac:dyDescent="0.15">
      <c r="A805" s="147"/>
      <c r="B805" s="148"/>
      <c r="C805" s="148"/>
      <c r="D805" s="148"/>
      <c r="E805" s="148"/>
      <c r="F805" s="149"/>
      <c r="G805" s="150"/>
      <c r="H805" s="151"/>
      <c r="I805" s="152"/>
      <c r="J805" s="152"/>
      <c r="K805" s="152"/>
      <c r="L805" s="143"/>
      <c r="M805" s="144"/>
      <c r="N805" s="145"/>
      <c r="O805" s="145"/>
      <c r="P805" s="6">
        <f>H805</f>
        <v>0</v>
      </c>
      <c r="Q805" s="6" t="str">
        <f>IF(AND(G805&gt;0,G805&lt;14),"unter 14 jährige",IF(AND(G805&gt;=14,G805&lt;18),"14 - 17 jährige",IF(AND(G805&gt;=18,G805&lt;27),"18 - 26 jährige",IF(G805&gt;26,"über 26 jährige",""))))</f>
        <v/>
      </c>
    </row>
    <row r="806" spans="1:17" ht="24" customHeight="1" x14ac:dyDescent="0.15">
      <c r="A806" s="147"/>
      <c r="B806" s="78"/>
      <c r="C806" s="146"/>
      <c r="D806" s="146"/>
      <c r="E806" s="146"/>
      <c r="F806" s="149"/>
      <c r="G806" s="150"/>
      <c r="H806" s="151"/>
      <c r="I806" s="152"/>
      <c r="J806" s="152"/>
      <c r="K806" s="152"/>
      <c r="L806" s="143"/>
      <c r="M806" s="144"/>
      <c r="N806" s="145"/>
      <c r="O806" s="145"/>
      <c r="P806" s="6"/>
      <c r="Q806" s="6"/>
    </row>
    <row r="807" spans="1:17" ht="24" customHeight="1" x14ac:dyDescent="0.15">
      <c r="A807" s="147"/>
      <c r="B807" s="148"/>
      <c r="C807" s="148"/>
      <c r="D807" s="148"/>
      <c r="E807" s="148"/>
      <c r="F807" s="149"/>
      <c r="G807" s="150"/>
      <c r="H807" s="151"/>
      <c r="I807" s="152"/>
      <c r="J807" s="152"/>
      <c r="K807" s="152"/>
      <c r="L807" s="143"/>
      <c r="M807" s="144"/>
      <c r="N807" s="145"/>
      <c r="O807" s="145"/>
      <c r="P807" s="6">
        <f>H807</f>
        <v>0</v>
      </c>
      <c r="Q807" s="6" t="str">
        <f>IF(AND(G807&gt;0,G807&lt;14),"unter 14 jährige",IF(AND(G807&gt;=14,G807&lt;18),"14 - 17 jährige",IF(AND(G807&gt;=18,G807&lt;27),"18 - 26 jährige",IF(G807&gt;26,"über 26 jährige",""))))</f>
        <v/>
      </c>
    </row>
    <row r="808" spans="1:17" ht="24" customHeight="1" x14ac:dyDescent="0.15">
      <c r="A808" s="147"/>
      <c r="B808" s="78"/>
      <c r="C808" s="146"/>
      <c r="D808" s="146"/>
      <c r="E808" s="146"/>
      <c r="F808" s="149"/>
      <c r="G808" s="150"/>
      <c r="H808" s="151"/>
      <c r="I808" s="152"/>
      <c r="J808" s="152"/>
      <c r="K808" s="152"/>
      <c r="L808" s="143"/>
      <c r="M808" s="144"/>
      <c r="N808" s="145"/>
      <c r="O808" s="145"/>
      <c r="P808" s="6"/>
      <c r="Q808" s="6"/>
    </row>
    <row r="809" spans="1:17" ht="24" customHeight="1" x14ac:dyDescent="0.15">
      <c r="A809" s="147"/>
      <c r="B809" s="148"/>
      <c r="C809" s="148"/>
      <c r="D809" s="148"/>
      <c r="E809" s="148"/>
      <c r="F809" s="149"/>
      <c r="G809" s="150"/>
      <c r="H809" s="151"/>
      <c r="I809" s="152"/>
      <c r="J809" s="152"/>
      <c r="K809" s="152"/>
      <c r="L809" s="143"/>
      <c r="M809" s="144"/>
      <c r="N809" s="145"/>
      <c r="O809" s="145"/>
      <c r="P809" s="6">
        <f>H809</f>
        <v>0</v>
      </c>
      <c r="Q809" s="6" t="str">
        <f>IF(AND(G809&gt;0,G809&lt;14),"unter 14 jährige",IF(AND(G809&gt;=14,G809&lt;18),"14 - 17 jährige",IF(AND(G809&gt;=18,G809&lt;27),"18 - 26 jährige",IF(G809&gt;26,"über 26 jährige",""))))</f>
        <v/>
      </c>
    </row>
    <row r="810" spans="1:17" ht="24" customHeight="1" x14ac:dyDescent="0.15">
      <c r="A810" s="147"/>
      <c r="B810" s="78"/>
      <c r="C810" s="146"/>
      <c r="D810" s="146"/>
      <c r="E810" s="146"/>
      <c r="F810" s="149"/>
      <c r="G810" s="150"/>
      <c r="H810" s="151"/>
      <c r="I810" s="152"/>
      <c r="J810" s="152"/>
      <c r="K810" s="152"/>
      <c r="L810" s="143"/>
      <c r="M810" s="144"/>
      <c r="N810" s="145"/>
      <c r="O810" s="145"/>
      <c r="P810" s="6"/>
      <c r="Q810" s="6"/>
    </row>
    <row r="811" spans="1:17" ht="24" customHeight="1" x14ac:dyDescent="0.15">
      <c r="A811" s="147"/>
      <c r="B811" s="148"/>
      <c r="C811" s="148"/>
      <c r="D811" s="148"/>
      <c r="E811" s="148"/>
      <c r="F811" s="149"/>
      <c r="G811" s="150"/>
      <c r="H811" s="151"/>
      <c r="I811" s="152"/>
      <c r="J811" s="152"/>
      <c r="K811" s="152"/>
      <c r="L811" s="143"/>
      <c r="M811" s="144"/>
      <c r="N811" s="145"/>
      <c r="O811" s="145"/>
      <c r="P811" s="6">
        <f>H811</f>
        <v>0</v>
      </c>
      <c r="Q811" s="6" t="str">
        <f>IF(AND(G811&gt;0,G811&lt;14),"unter 14 jährige",IF(AND(G811&gt;=14,G811&lt;18),"14 - 17 jährige",IF(AND(G811&gt;=18,G811&lt;27),"18 - 26 jährige",IF(G811&gt;26,"über 26 jährige",""))))</f>
        <v/>
      </c>
    </row>
    <row r="812" spans="1:17" ht="24" customHeight="1" x14ac:dyDescent="0.15">
      <c r="A812" s="147"/>
      <c r="B812" s="78"/>
      <c r="C812" s="146"/>
      <c r="D812" s="146"/>
      <c r="E812" s="146"/>
      <c r="F812" s="149"/>
      <c r="G812" s="150"/>
      <c r="H812" s="151"/>
      <c r="I812" s="152"/>
      <c r="J812" s="152"/>
      <c r="K812" s="152"/>
      <c r="L812" s="143"/>
      <c r="M812" s="144"/>
      <c r="N812" s="145"/>
      <c r="O812" s="145"/>
      <c r="P812" s="6"/>
      <c r="Q812" s="6"/>
    </row>
    <row r="813" spans="1:17" ht="24" customHeight="1" x14ac:dyDescent="0.15">
      <c r="A813" s="147"/>
      <c r="B813" s="148"/>
      <c r="C813" s="148"/>
      <c r="D813" s="148"/>
      <c r="E813" s="148"/>
      <c r="F813" s="149"/>
      <c r="G813" s="150"/>
      <c r="H813" s="151"/>
      <c r="I813" s="152"/>
      <c r="J813" s="152"/>
      <c r="K813" s="152"/>
      <c r="L813" s="143"/>
      <c r="M813" s="144"/>
      <c r="N813" s="145"/>
      <c r="O813" s="145"/>
      <c r="P813" s="6">
        <f>H813</f>
        <v>0</v>
      </c>
      <c r="Q813" s="6" t="str">
        <f>IF(AND(G813&gt;0,G813&lt;14),"unter 14 jährige",IF(AND(G813&gt;=14,G813&lt;18),"14 - 17 jährige",IF(AND(G813&gt;=18,G813&lt;27),"18 - 26 jährige",IF(G813&gt;26,"über 26 jährige",""))))</f>
        <v/>
      </c>
    </row>
    <row r="814" spans="1:17" ht="24" customHeight="1" x14ac:dyDescent="0.15">
      <c r="A814" s="147"/>
      <c r="B814" s="78"/>
      <c r="C814" s="146"/>
      <c r="D814" s="146"/>
      <c r="E814" s="146"/>
      <c r="F814" s="149"/>
      <c r="G814" s="150"/>
      <c r="H814" s="151"/>
      <c r="I814" s="152"/>
      <c r="J814" s="152"/>
      <c r="K814" s="152"/>
      <c r="L814" s="143"/>
      <c r="M814" s="144"/>
      <c r="N814" s="145"/>
      <c r="O814" s="145"/>
      <c r="P814" s="6"/>
      <c r="Q814" s="6"/>
    </row>
    <row r="815" spans="1:17" ht="24" customHeight="1" x14ac:dyDescent="0.15">
      <c r="A815" s="147"/>
      <c r="B815" s="148"/>
      <c r="C815" s="148"/>
      <c r="D815" s="148"/>
      <c r="E815" s="148"/>
      <c r="F815" s="149"/>
      <c r="G815" s="150"/>
      <c r="H815" s="151"/>
      <c r="I815" s="152"/>
      <c r="J815" s="152"/>
      <c r="K815" s="152"/>
      <c r="L815" s="143"/>
      <c r="M815" s="144"/>
      <c r="N815" s="145"/>
      <c r="O815" s="145"/>
      <c r="P815" s="6">
        <f>H815</f>
        <v>0</v>
      </c>
      <c r="Q815" s="6" t="str">
        <f>IF(AND(G815&gt;0,G815&lt;14),"unter 14 jährige",IF(AND(G815&gt;=14,G815&lt;18),"14 - 17 jährige",IF(AND(G815&gt;=18,G815&lt;27),"18 - 26 jährige",IF(G815&gt;26,"über 26 jährige",""))))</f>
        <v/>
      </c>
    </row>
    <row r="816" spans="1:17" ht="24" customHeight="1" x14ac:dyDescent="0.15">
      <c r="A816" s="147"/>
      <c r="B816" s="78"/>
      <c r="C816" s="146"/>
      <c r="D816" s="146"/>
      <c r="E816" s="146"/>
      <c r="F816" s="149"/>
      <c r="G816" s="150"/>
      <c r="H816" s="151"/>
      <c r="I816" s="152"/>
      <c r="J816" s="152"/>
      <c r="K816" s="152"/>
      <c r="L816" s="143"/>
      <c r="M816" s="144"/>
      <c r="N816" s="145"/>
      <c r="O816" s="145"/>
      <c r="P816" s="6"/>
      <c r="Q816" s="6"/>
    </row>
    <row r="817" spans="1:17" ht="24" customHeight="1" x14ac:dyDescent="0.15">
      <c r="A817" s="147"/>
      <c r="B817" s="148"/>
      <c r="C817" s="148"/>
      <c r="D817" s="148"/>
      <c r="E817" s="148"/>
      <c r="F817" s="149"/>
      <c r="G817" s="150"/>
      <c r="H817" s="151"/>
      <c r="I817" s="152"/>
      <c r="J817" s="152"/>
      <c r="K817" s="152"/>
      <c r="L817" s="143"/>
      <c r="M817" s="144"/>
      <c r="N817" s="145"/>
      <c r="O817" s="145"/>
      <c r="P817" s="6">
        <f>H817</f>
        <v>0</v>
      </c>
      <c r="Q817" s="6" t="str">
        <f>IF(AND(G817&gt;0,G817&lt;14),"unter 14 jährige",IF(AND(G817&gt;=14,G817&lt;18),"14 - 17 jährige",IF(AND(G817&gt;=18,G817&lt;27),"18 - 26 jährige",IF(G817&gt;26,"über 26 jährige",""))))</f>
        <v/>
      </c>
    </row>
    <row r="818" spans="1:17" ht="24" customHeight="1" x14ac:dyDescent="0.15">
      <c r="A818" s="147"/>
      <c r="B818" s="78"/>
      <c r="C818" s="146"/>
      <c r="D818" s="146"/>
      <c r="E818" s="146"/>
      <c r="F818" s="149"/>
      <c r="G818" s="150"/>
      <c r="H818" s="151"/>
      <c r="I818" s="152"/>
      <c r="J818" s="152"/>
      <c r="K818" s="152"/>
      <c r="L818" s="143"/>
      <c r="M818" s="144"/>
      <c r="N818" s="145"/>
      <c r="O818" s="145"/>
      <c r="P818" s="6"/>
      <c r="Q818" s="6"/>
    </row>
    <row r="819" spans="1:17" ht="24" customHeight="1" x14ac:dyDescent="0.15">
      <c r="A819" s="147"/>
      <c r="B819" s="148"/>
      <c r="C819" s="148"/>
      <c r="D819" s="148"/>
      <c r="E819" s="148"/>
      <c r="F819" s="149"/>
      <c r="G819" s="150"/>
      <c r="H819" s="151"/>
      <c r="I819" s="152"/>
      <c r="J819" s="152"/>
      <c r="K819" s="152"/>
      <c r="L819" s="143"/>
      <c r="M819" s="144"/>
      <c r="N819" s="145"/>
      <c r="O819" s="145"/>
      <c r="P819" s="6">
        <f>H819</f>
        <v>0</v>
      </c>
      <c r="Q819" s="6" t="str">
        <f>IF(AND(G819&gt;0,G819&lt;14),"unter 14 jährige",IF(AND(G819&gt;=14,G819&lt;18),"14 - 17 jährige",IF(AND(G819&gt;=18,G819&lt;27),"18 - 26 jährige",IF(G819&gt;26,"über 26 jährige",""))))</f>
        <v/>
      </c>
    </row>
    <row r="820" spans="1:17" ht="24" customHeight="1" x14ac:dyDescent="0.15">
      <c r="A820" s="147"/>
      <c r="B820" s="78"/>
      <c r="C820" s="146"/>
      <c r="D820" s="146"/>
      <c r="E820" s="146"/>
      <c r="F820" s="149"/>
      <c r="G820" s="150"/>
      <c r="H820" s="151"/>
      <c r="I820" s="152"/>
      <c r="J820" s="152"/>
      <c r="K820" s="152"/>
      <c r="L820" s="143"/>
      <c r="M820" s="144"/>
      <c r="N820" s="145"/>
      <c r="O820" s="145"/>
      <c r="P820" s="6"/>
      <c r="Q820" s="6"/>
    </row>
    <row r="821" spans="1:17" ht="24" customHeight="1" x14ac:dyDescent="0.15">
      <c r="A821" s="147"/>
      <c r="B821" s="148"/>
      <c r="C821" s="148"/>
      <c r="D821" s="148"/>
      <c r="E821" s="148"/>
      <c r="F821" s="149"/>
      <c r="G821" s="150"/>
      <c r="H821" s="151"/>
      <c r="I821" s="152"/>
      <c r="J821" s="152"/>
      <c r="K821" s="152"/>
      <c r="L821" s="143"/>
      <c r="M821" s="144"/>
      <c r="N821" s="145"/>
      <c r="O821" s="145"/>
      <c r="P821" s="6">
        <f>H821</f>
        <v>0</v>
      </c>
      <c r="Q821" s="6" t="str">
        <f>IF(AND(G821&gt;0,G821&lt;14),"unter 14 jährige",IF(AND(G821&gt;=14,G821&lt;18),"14 - 17 jährige",IF(AND(G821&gt;=18,G821&lt;27),"18 - 26 jährige",IF(G821&gt;26,"über 26 jährige",""))))</f>
        <v/>
      </c>
    </row>
    <row r="822" spans="1:17" ht="24" customHeight="1" x14ac:dyDescent="0.15">
      <c r="A822" s="147"/>
      <c r="B822" s="78"/>
      <c r="C822" s="146"/>
      <c r="D822" s="146"/>
      <c r="E822" s="146"/>
      <c r="F822" s="149"/>
      <c r="G822" s="150"/>
      <c r="H822" s="151"/>
      <c r="I822" s="152"/>
      <c r="J822" s="152"/>
      <c r="K822" s="152"/>
      <c r="L822" s="143"/>
      <c r="M822" s="144"/>
      <c r="N822" s="145"/>
      <c r="O822" s="145"/>
      <c r="P822" s="6"/>
      <c r="Q822" s="6"/>
    </row>
    <row r="823" spans="1:17" ht="24" customHeight="1" x14ac:dyDescent="0.15">
      <c r="A823" s="147"/>
      <c r="B823" s="148"/>
      <c r="C823" s="148"/>
      <c r="D823" s="148"/>
      <c r="E823" s="148"/>
      <c r="F823" s="149"/>
      <c r="G823" s="150"/>
      <c r="H823" s="151"/>
      <c r="I823" s="152"/>
      <c r="J823" s="152"/>
      <c r="K823" s="152"/>
      <c r="L823" s="143"/>
      <c r="M823" s="144"/>
      <c r="N823" s="145"/>
      <c r="O823" s="145"/>
      <c r="P823" s="6">
        <f>H823</f>
        <v>0</v>
      </c>
      <c r="Q823" s="6" t="str">
        <f>IF(AND(G823&gt;0,G823&lt;14),"unter 14 jährige",IF(AND(G823&gt;=14,G823&lt;18),"14 - 17 jährige",IF(AND(G823&gt;=18,G823&lt;27),"18 - 26 jährige",IF(G823&gt;26,"über 26 jährige",""))))</f>
        <v/>
      </c>
    </row>
    <row r="824" spans="1:17" ht="24" customHeight="1" x14ac:dyDescent="0.15">
      <c r="A824" s="147"/>
      <c r="B824" s="78"/>
      <c r="C824" s="146"/>
      <c r="D824" s="146"/>
      <c r="E824" s="146"/>
      <c r="F824" s="149"/>
      <c r="G824" s="150"/>
      <c r="H824" s="151"/>
      <c r="I824" s="152"/>
      <c r="J824" s="152"/>
      <c r="K824" s="152"/>
      <c r="L824" s="143"/>
      <c r="M824" s="144"/>
      <c r="N824" s="145"/>
      <c r="O824" s="145"/>
      <c r="P824" s="6"/>
      <c r="Q824" s="6"/>
    </row>
    <row r="825" spans="1:17" ht="24" customHeight="1" x14ac:dyDescent="0.15">
      <c r="A825" s="147"/>
      <c r="B825" s="148"/>
      <c r="C825" s="148"/>
      <c r="D825" s="148"/>
      <c r="E825" s="148"/>
      <c r="F825" s="149"/>
      <c r="G825" s="150"/>
      <c r="H825" s="151"/>
      <c r="I825" s="152"/>
      <c r="J825" s="152"/>
      <c r="K825" s="152"/>
      <c r="L825" s="143"/>
      <c r="M825" s="144"/>
      <c r="N825" s="145"/>
      <c r="O825" s="145"/>
      <c r="P825" s="6">
        <f>H825</f>
        <v>0</v>
      </c>
      <c r="Q825" s="6" t="str">
        <f>IF(AND(G825&gt;0,G825&lt;14),"unter 14 jährige",IF(AND(G825&gt;=14,G825&lt;18),"14 - 17 jährige",IF(AND(G825&gt;=18,G825&lt;27),"18 - 26 jährige",IF(G825&gt;26,"über 26 jährige",""))))</f>
        <v/>
      </c>
    </row>
    <row r="826" spans="1:17" ht="24" customHeight="1" x14ac:dyDescent="0.15">
      <c r="A826" s="147"/>
      <c r="B826" s="78"/>
      <c r="C826" s="146"/>
      <c r="D826" s="146"/>
      <c r="E826" s="146"/>
      <c r="F826" s="149"/>
      <c r="G826" s="150"/>
      <c r="H826" s="151"/>
      <c r="I826" s="152"/>
      <c r="J826" s="152"/>
      <c r="K826" s="152"/>
      <c r="L826" s="143"/>
      <c r="M826" s="144"/>
      <c r="N826" s="145"/>
      <c r="O826" s="145"/>
      <c r="P826" s="6"/>
      <c r="Q826" s="6"/>
    </row>
    <row r="827" spans="1:17" ht="24" customHeight="1" x14ac:dyDescent="0.15">
      <c r="A827" s="147"/>
      <c r="B827" s="148"/>
      <c r="C827" s="148"/>
      <c r="D827" s="148"/>
      <c r="E827" s="148"/>
      <c r="F827" s="149"/>
      <c r="G827" s="150"/>
      <c r="H827" s="151"/>
      <c r="I827" s="152"/>
      <c r="J827" s="152"/>
      <c r="K827" s="152"/>
      <c r="L827" s="143"/>
      <c r="M827" s="144"/>
      <c r="N827" s="145"/>
      <c r="O827" s="145"/>
      <c r="P827" s="6">
        <f>H827</f>
        <v>0</v>
      </c>
      <c r="Q827" s="6" t="str">
        <f>IF(AND(G827&gt;0,G827&lt;14),"unter 14 jährige",IF(AND(G827&gt;=14,G827&lt;18),"14 - 17 jährige",IF(AND(G827&gt;=18,G827&lt;27),"18 - 26 jährige",IF(G827&gt;26,"über 26 jährige",""))))</f>
        <v/>
      </c>
    </row>
    <row r="828" spans="1:17" ht="24" customHeight="1" x14ac:dyDescent="0.15">
      <c r="A828" s="147"/>
      <c r="B828" s="78"/>
      <c r="C828" s="146"/>
      <c r="D828" s="146"/>
      <c r="E828" s="146"/>
      <c r="F828" s="149"/>
      <c r="G828" s="150"/>
      <c r="H828" s="151"/>
      <c r="I828" s="152"/>
      <c r="J828" s="152"/>
      <c r="K828" s="152"/>
      <c r="L828" s="143"/>
      <c r="M828" s="144"/>
      <c r="N828" s="145"/>
      <c r="O828" s="145"/>
      <c r="P828" s="6"/>
      <c r="Q828" s="6"/>
    </row>
    <row r="829" spans="1:17" ht="24" customHeight="1" x14ac:dyDescent="0.15">
      <c r="A829" s="147"/>
      <c r="B829" s="148"/>
      <c r="C829" s="148"/>
      <c r="D829" s="148"/>
      <c r="E829" s="148"/>
      <c r="F829" s="149"/>
      <c r="G829" s="150"/>
      <c r="H829" s="151"/>
      <c r="I829" s="152"/>
      <c r="J829" s="152"/>
      <c r="K829" s="152"/>
      <c r="L829" s="143"/>
      <c r="M829" s="144"/>
      <c r="N829" s="145"/>
      <c r="O829" s="145"/>
      <c r="P829" s="6">
        <f>H829</f>
        <v>0</v>
      </c>
      <c r="Q829" s="6" t="str">
        <f>IF(AND(G829&gt;0,G829&lt;14),"unter 14 jährige",IF(AND(G829&gt;=14,G829&lt;18),"14 - 17 jährige",IF(AND(G829&gt;=18,G829&lt;27),"18 - 26 jährige",IF(G829&gt;26,"über 26 jährige",""))))</f>
        <v/>
      </c>
    </row>
    <row r="830" spans="1:17" ht="24" customHeight="1" x14ac:dyDescent="0.15">
      <c r="A830" s="147"/>
      <c r="B830" s="78"/>
      <c r="C830" s="146"/>
      <c r="D830" s="146"/>
      <c r="E830" s="146"/>
      <c r="F830" s="149"/>
      <c r="G830" s="150"/>
      <c r="H830" s="151"/>
      <c r="I830" s="152"/>
      <c r="J830" s="152"/>
      <c r="K830" s="152"/>
      <c r="L830" s="143"/>
      <c r="M830" s="144"/>
      <c r="N830" s="145"/>
      <c r="O830" s="145"/>
      <c r="P830" s="6"/>
      <c r="Q830" s="6"/>
    </row>
    <row r="831" spans="1:17" ht="24" customHeight="1" x14ac:dyDescent="0.15">
      <c r="A831" s="147"/>
      <c r="B831" s="148"/>
      <c r="C831" s="148"/>
      <c r="D831" s="148"/>
      <c r="E831" s="148"/>
      <c r="F831" s="149"/>
      <c r="G831" s="150"/>
      <c r="H831" s="151"/>
      <c r="I831" s="152"/>
      <c r="J831" s="152"/>
      <c r="K831" s="152"/>
      <c r="L831" s="143"/>
      <c r="M831" s="144"/>
      <c r="N831" s="145"/>
      <c r="O831" s="145"/>
      <c r="P831" s="6">
        <f>H831</f>
        <v>0</v>
      </c>
      <c r="Q831" s="6" t="str">
        <f>IF(AND(G831&gt;0,G831&lt;14),"unter 14 jährige",IF(AND(G831&gt;=14,G831&lt;18),"14 - 17 jährige",IF(AND(G831&gt;=18,G831&lt;27),"18 - 26 jährige",IF(G831&gt;26,"über 26 jährige",""))))</f>
        <v/>
      </c>
    </row>
    <row r="832" spans="1:17" ht="24" customHeight="1" x14ac:dyDescent="0.15">
      <c r="A832" s="147"/>
      <c r="B832" s="78"/>
      <c r="C832" s="146"/>
      <c r="D832" s="146"/>
      <c r="E832" s="146"/>
      <c r="F832" s="149"/>
      <c r="G832" s="150"/>
      <c r="H832" s="151"/>
      <c r="I832" s="152"/>
      <c r="J832" s="152"/>
      <c r="K832" s="152"/>
      <c r="L832" s="143"/>
      <c r="M832" s="144"/>
      <c r="N832" s="145"/>
      <c r="O832" s="145"/>
      <c r="P832" s="6"/>
      <c r="Q832" s="6"/>
    </row>
    <row r="833" spans="1:17" ht="24" customHeight="1" x14ac:dyDescent="0.15">
      <c r="A833" s="147"/>
      <c r="B833" s="148"/>
      <c r="C833" s="148"/>
      <c r="D833" s="148"/>
      <c r="E833" s="148"/>
      <c r="F833" s="149"/>
      <c r="G833" s="150"/>
      <c r="H833" s="151"/>
      <c r="I833" s="152"/>
      <c r="J833" s="152"/>
      <c r="K833" s="152"/>
      <c r="L833" s="143"/>
      <c r="M833" s="144"/>
      <c r="N833" s="145"/>
      <c r="O833" s="145"/>
      <c r="P833" s="6">
        <f>H833</f>
        <v>0</v>
      </c>
      <c r="Q833" s="6" t="str">
        <f>IF(AND(G833&gt;0,G833&lt;14),"unter 14 jährige",IF(AND(G833&gt;=14,G833&lt;18),"14 - 17 jährige",IF(AND(G833&gt;=18,G833&lt;27),"18 - 26 jährige",IF(G833&gt;26,"über 26 jährige",""))))</f>
        <v/>
      </c>
    </row>
    <row r="834" spans="1:17" ht="24" customHeight="1" x14ac:dyDescent="0.15">
      <c r="A834" s="147"/>
      <c r="B834" s="78"/>
      <c r="C834" s="146"/>
      <c r="D834" s="146"/>
      <c r="E834" s="146"/>
      <c r="F834" s="149"/>
      <c r="G834" s="150"/>
      <c r="H834" s="151"/>
      <c r="I834" s="152"/>
      <c r="J834" s="152"/>
      <c r="K834" s="152"/>
      <c r="L834" s="143"/>
      <c r="M834" s="144"/>
      <c r="N834" s="145"/>
      <c r="O834" s="145"/>
      <c r="P834" s="6"/>
      <c r="Q834" s="6"/>
    </row>
    <row r="835" spans="1:17" ht="24" customHeight="1" x14ac:dyDescent="0.15">
      <c r="A835" s="147"/>
      <c r="B835" s="148"/>
      <c r="C835" s="148"/>
      <c r="D835" s="148"/>
      <c r="E835" s="148"/>
      <c r="F835" s="149"/>
      <c r="G835" s="150"/>
      <c r="H835" s="151"/>
      <c r="I835" s="152"/>
      <c r="J835" s="152"/>
      <c r="K835" s="152"/>
      <c r="L835" s="143"/>
      <c r="M835" s="144"/>
      <c r="N835" s="145"/>
      <c r="O835" s="145"/>
      <c r="P835" s="6">
        <f>H835</f>
        <v>0</v>
      </c>
      <c r="Q835" s="6" t="str">
        <f>IF(AND(G835&gt;0,G835&lt;14),"unter 14 jährige",IF(AND(G835&gt;=14,G835&lt;18),"14 - 17 jährige",IF(AND(G835&gt;=18,G835&lt;27),"18 - 26 jährige",IF(G835&gt;26,"über 26 jährige",""))))</f>
        <v/>
      </c>
    </row>
    <row r="836" spans="1:17" ht="24" customHeight="1" x14ac:dyDescent="0.15">
      <c r="A836" s="147"/>
      <c r="B836" s="78"/>
      <c r="C836" s="146"/>
      <c r="D836" s="146"/>
      <c r="E836" s="146"/>
      <c r="F836" s="149"/>
      <c r="G836" s="150"/>
      <c r="H836" s="151"/>
      <c r="I836" s="152"/>
      <c r="J836" s="152"/>
      <c r="K836" s="152"/>
      <c r="L836" s="143"/>
      <c r="M836" s="144"/>
      <c r="N836" s="145"/>
      <c r="O836" s="145"/>
      <c r="P836" s="6"/>
      <c r="Q836" s="6"/>
    </row>
    <row r="837" spans="1:17" ht="24" customHeight="1" x14ac:dyDescent="0.15">
      <c r="A837" s="147"/>
      <c r="B837" s="148"/>
      <c r="C837" s="148"/>
      <c r="D837" s="148"/>
      <c r="E837" s="148"/>
      <c r="F837" s="149"/>
      <c r="G837" s="150"/>
      <c r="H837" s="151"/>
      <c r="I837" s="152"/>
      <c r="J837" s="152"/>
      <c r="K837" s="152"/>
      <c r="L837" s="143"/>
      <c r="M837" s="144"/>
      <c r="N837" s="145"/>
      <c r="O837" s="145"/>
      <c r="P837" s="6">
        <f>H837</f>
        <v>0</v>
      </c>
      <c r="Q837" s="6" t="str">
        <f>IF(AND(G837&gt;0,G837&lt;14),"unter 14 jährige",IF(AND(G837&gt;=14,G837&lt;18),"14 - 17 jährige",IF(AND(G837&gt;=18,G837&lt;27),"18 - 26 jährige",IF(G837&gt;26,"über 26 jährige",""))))</f>
        <v/>
      </c>
    </row>
    <row r="838" spans="1:17" ht="24" customHeight="1" x14ac:dyDescent="0.15">
      <c r="A838" s="147"/>
      <c r="B838" s="78"/>
      <c r="C838" s="146"/>
      <c r="D838" s="146"/>
      <c r="E838" s="146"/>
      <c r="F838" s="149"/>
      <c r="G838" s="150"/>
      <c r="H838" s="151"/>
      <c r="I838" s="152"/>
      <c r="J838" s="152"/>
      <c r="K838" s="152"/>
      <c r="L838" s="143"/>
      <c r="M838" s="144"/>
      <c r="N838" s="145"/>
      <c r="O838" s="145"/>
      <c r="P838" s="6"/>
      <c r="Q838" s="6"/>
    </row>
    <row r="839" spans="1:17" ht="24" customHeight="1" x14ac:dyDescent="0.15">
      <c r="A839" s="147"/>
      <c r="B839" s="148"/>
      <c r="C839" s="148"/>
      <c r="D839" s="148"/>
      <c r="E839" s="148"/>
      <c r="F839" s="149"/>
      <c r="G839" s="150"/>
      <c r="H839" s="151"/>
      <c r="I839" s="152"/>
      <c r="J839" s="152"/>
      <c r="K839" s="152"/>
      <c r="L839" s="143"/>
      <c r="M839" s="144"/>
      <c r="N839" s="145"/>
      <c r="O839" s="145"/>
      <c r="P839" s="6">
        <f>H839</f>
        <v>0</v>
      </c>
      <c r="Q839" s="6" t="str">
        <f>IF(AND(G839&gt;0,G839&lt;14),"unter 14 jährige",IF(AND(G839&gt;=14,G839&lt;18),"14 - 17 jährige",IF(AND(G839&gt;=18,G839&lt;27),"18 - 26 jährige",IF(G839&gt;26,"über 26 jährige",""))))</f>
        <v/>
      </c>
    </row>
    <row r="840" spans="1:17" ht="24" customHeight="1" x14ac:dyDescent="0.15">
      <c r="A840" s="147"/>
      <c r="B840" s="78"/>
      <c r="C840" s="146"/>
      <c r="D840" s="146"/>
      <c r="E840" s="146"/>
      <c r="F840" s="149"/>
      <c r="G840" s="150"/>
      <c r="H840" s="151"/>
      <c r="I840" s="152"/>
      <c r="J840" s="152"/>
      <c r="K840" s="152"/>
      <c r="L840" s="143"/>
      <c r="M840" s="144"/>
      <c r="N840" s="145"/>
      <c r="O840" s="145"/>
      <c r="P840" s="6"/>
      <c r="Q840" s="6"/>
    </row>
    <row r="841" spans="1:17" ht="24" customHeight="1" x14ac:dyDescent="0.15">
      <c r="A841" s="147"/>
      <c r="B841" s="148"/>
      <c r="C841" s="148"/>
      <c r="D841" s="148"/>
      <c r="E841" s="148"/>
      <c r="F841" s="149"/>
      <c r="G841" s="150"/>
      <c r="H841" s="151"/>
      <c r="I841" s="152"/>
      <c r="J841" s="152"/>
      <c r="K841" s="152"/>
      <c r="L841" s="143"/>
      <c r="M841" s="144"/>
      <c r="N841" s="145"/>
      <c r="O841" s="145"/>
      <c r="P841" s="6">
        <f>H841</f>
        <v>0</v>
      </c>
      <c r="Q841" s="6" t="str">
        <f>IF(AND(G841&gt;0,G841&lt;14),"unter 14 jährige",IF(AND(G841&gt;=14,G841&lt;18),"14 - 17 jährige",IF(AND(G841&gt;=18,G841&lt;27),"18 - 26 jährige",IF(G841&gt;26,"über 26 jährige",""))))</f>
        <v/>
      </c>
    </row>
    <row r="842" spans="1:17" ht="24" customHeight="1" x14ac:dyDescent="0.15">
      <c r="A842" s="147"/>
      <c r="B842" s="78"/>
      <c r="C842" s="146"/>
      <c r="D842" s="146"/>
      <c r="E842" s="146"/>
      <c r="F842" s="149"/>
      <c r="G842" s="150"/>
      <c r="H842" s="151"/>
      <c r="I842" s="152"/>
      <c r="J842" s="152"/>
      <c r="K842" s="152"/>
      <c r="L842" s="143"/>
      <c r="M842" s="144"/>
      <c r="N842" s="145"/>
      <c r="O842" s="145"/>
      <c r="P842" s="6"/>
      <c r="Q842" s="6"/>
    </row>
    <row r="843" spans="1:17" ht="24" customHeight="1" x14ac:dyDescent="0.15">
      <c r="A843" s="147"/>
      <c r="B843" s="148"/>
      <c r="C843" s="148"/>
      <c r="D843" s="148"/>
      <c r="E843" s="148"/>
      <c r="F843" s="149"/>
      <c r="G843" s="150"/>
      <c r="H843" s="151"/>
      <c r="I843" s="152"/>
      <c r="J843" s="152"/>
      <c r="K843" s="152"/>
      <c r="L843" s="143"/>
      <c r="M843" s="144"/>
      <c r="N843" s="145"/>
      <c r="O843" s="145"/>
      <c r="P843" s="6">
        <f>H843</f>
        <v>0</v>
      </c>
      <c r="Q843" s="6" t="str">
        <f>IF(AND(G843&gt;0,G843&lt;14),"unter 14 jährige",IF(AND(G843&gt;=14,G843&lt;18),"14 - 17 jährige",IF(AND(G843&gt;=18,G843&lt;27),"18 - 26 jährige",IF(G843&gt;26,"über 26 jährige",""))))</f>
        <v/>
      </c>
    </row>
    <row r="844" spans="1:17" ht="24" customHeight="1" x14ac:dyDescent="0.15">
      <c r="A844" s="147"/>
      <c r="B844" s="78"/>
      <c r="C844" s="146"/>
      <c r="D844" s="146"/>
      <c r="E844" s="146"/>
      <c r="F844" s="149"/>
      <c r="G844" s="150"/>
      <c r="H844" s="151"/>
      <c r="I844" s="152"/>
      <c r="J844" s="152"/>
      <c r="K844" s="152"/>
      <c r="L844" s="143"/>
      <c r="M844" s="144"/>
      <c r="N844" s="145"/>
      <c r="O844" s="145"/>
      <c r="P844" s="6"/>
      <c r="Q844" s="6"/>
    </row>
    <row r="845" spans="1:17" ht="24" customHeight="1" x14ac:dyDescent="0.15">
      <c r="A845" s="147"/>
      <c r="B845" s="148"/>
      <c r="C845" s="148"/>
      <c r="D845" s="148"/>
      <c r="E845" s="148"/>
      <c r="F845" s="149"/>
      <c r="G845" s="150"/>
      <c r="H845" s="151"/>
      <c r="I845" s="152"/>
      <c r="J845" s="152"/>
      <c r="K845" s="152"/>
      <c r="L845" s="143"/>
      <c r="M845" s="144"/>
      <c r="N845" s="145"/>
      <c r="O845" s="145"/>
      <c r="P845" s="6">
        <f>H845</f>
        <v>0</v>
      </c>
      <c r="Q845" s="6" t="str">
        <f>IF(AND(G845&gt;0,G845&lt;14),"unter 14 jährige",IF(AND(G845&gt;=14,G845&lt;18),"14 - 17 jährige",IF(AND(G845&gt;=18,G845&lt;27),"18 - 26 jährige",IF(G845&gt;26,"über 26 jährige",""))))</f>
        <v/>
      </c>
    </row>
    <row r="846" spans="1:17" ht="24" customHeight="1" x14ac:dyDescent="0.15">
      <c r="A846" s="147"/>
      <c r="B846" s="78"/>
      <c r="C846" s="146"/>
      <c r="D846" s="146"/>
      <c r="E846" s="146"/>
      <c r="F846" s="149"/>
      <c r="G846" s="150"/>
      <c r="H846" s="151"/>
      <c r="I846" s="152"/>
      <c r="J846" s="152"/>
      <c r="K846" s="152"/>
      <c r="L846" s="143"/>
      <c r="M846" s="144"/>
      <c r="N846" s="145"/>
      <c r="O846" s="145"/>
      <c r="P846" s="6"/>
      <c r="Q846" s="6"/>
    </row>
    <row r="847" spans="1:17" ht="24" customHeight="1" x14ac:dyDescent="0.15">
      <c r="A847" s="147"/>
      <c r="B847" s="148"/>
      <c r="C847" s="148"/>
      <c r="D847" s="148"/>
      <c r="E847" s="148"/>
      <c r="F847" s="149"/>
      <c r="G847" s="150"/>
      <c r="H847" s="151"/>
      <c r="I847" s="152"/>
      <c r="J847" s="152"/>
      <c r="K847" s="152"/>
      <c r="L847" s="143"/>
      <c r="M847" s="144"/>
      <c r="N847" s="145"/>
      <c r="O847" s="145"/>
      <c r="P847" s="6">
        <f>H847</f>
        <v>0</v>
      </c>
      <c r="Q847" s="6" t="str">
        <f>IF(AND(G847&gt;0,G847&lt;14),"unter 14 jährige",IF(AND(G847&gt;=14,G847&lt;18),"14 - 17 jährige",IF(AND(G847&gt;=18,G847&lt;27),"18 - 26 jährige",IF(G847&gt;26,"über 26 jährige",""))))</f>
        <v/>
      </c>
    </row>
    <row r="848" spans="1:17" ht="24" customHeight="1" x14ac:dyDescent="0.15">
      <c r="A848" s="147"/>
      <c r="B848" s="78"/>
      <c r="C848" s="146"/>
      <c r="D848" s="146"/>
      <c r="E848" s="146"/>
      <c r="F848" s="149"/>
      <c r="G848" s="150"/>
      <c r="H848" s="151"/>
      <c r="I848" s="152"/>
      <c r="J848" s="152"/>
      <c r="K848" s="152"/>
      <c r="L848" s="143"/>
      <c r="M848" s="144"/>
      <c r="N848" s="145"/>
      <c r="O848" s="145"/>
      <c r="P848" s="6"/>
      <c r="Q848" s="6"/>
    </row>
    <row r="849" spans="1:17" ht="24" customHeight="1" x14ac:dyDescent="0.15">
      <c r="A849" s="147"/>
      <c r="B849" s="148"/>
      <c r="C849" s="148"/>
      <c r="D849" s="148"/>
      <c r="E849" s="148"/>
      <c r="F849" s="149"/>
      <c r="G849" s="150"/>
      <c r="H849" s="151"/>
      <c r="I849" s="152"/>
      <c r="J849" s="152"/>
      <c r="K849" s="152"/>
      <c r="L849" s="143"/>
      <c r="M849" s="144"/>
      <c r="N849" s="145"/>
      <c r="O849" s="145"/>
      <c r="P849" s="6">
        <f>H849</f>
        <v>0</v>
      </c>
      <c r="Q849" s="6" t="str">
        <f>IF(AND(G849&gt;0,G849&lt;14),"unter 14 jährige",IF(AND(G849&gt;=14,G849&lt;18),"14 - 17 jährige",IF(AND(G849&gt;=18,G849&lt;27),"18 - 26 jährige",IF(G849&gt;26,"über 26 jährige",""))))</f>
        <v/>
      </c>
    </row>
    <row r="850" spans="1:17" ht="24" customHeight="1" x14ac:dyDescent="0.15">
      <c r="A850" s="147"/>
      <c r="B850" s="78"/>
      <c r="C850" s="146"/>
      <c r="D850" s="146"/>
      <c r="E850" s="146"/>
      <c r="F850" s="149"/>
      <c r="G850" s="150"/>
      <c r="H850" s="151"/>
      <c r="I850" s="152"/>
      <c r="J850" s="152"/>
      <c r="K850" s="152"/>
      <c r="L850" s="143"/>
      <c r="M850" s="144"/>
      <c r="N850" s="145"/>
      <c r="O850" s="145"/>
      <c r="P850" s="6"/>
      <c r="Q850" s="6"/>
    </row>
    <row r="851" spans="1:17" ht="24" customHeight="1" x14ac:dyDescent="0.15">
      <c r="A851" s="147"/>
      <c r="B851" s="148"/>
      <c r="C851" s="148"/>
      <c r="D851" s="148"/>
      <c r="E851" s="148"/>
      <c r="F851" s="149"/>
      <c r="G851" s="150"/>
      <c r="H851" s="151"/>
      <c r="I851" s="152"/>
      <c r="J851" s="152"/>
      <c r="K851" s="152"/>
      <c r="L851" s="143"/>
      <c r="M851" s="144"/>
      <c r="N851" s="145"/>
      <c r="O851" s="145"/>
      <c r="P851" s="6">
        <f>H851</f>
        <v>0</v>
      </c>
      <c r="Q851" s="6" t="str">
        <f>IF(AND(G851&gt;0,G851&lt;14),"unter 14 jährige",IF(AND(G851&gt;=14,G851&lt;18),"14 - 17 jährige",IF(AND(G851&gt;=18,G851&lt;27),"18 - 26 jährige",IF(G851&gt;26,"über 26 jährige",""))))</f>
        <v/>
      </c>
    </row>
    <row r="852" spans="1:17" ht="24" customHeight="1" x14ac:dyDescent="0.15">
      <c r="A852" s="147"/>
      <c r="B852" s="78"/>
      <c r="C852" s="146"/>
      <c r="D852" s="146"/>
      <c r="E852" s="146"/>
      <c r="F852" s="149"/>
      <c r="G852" s="150"/>
      <c r="H852" s="151"/>
      <c r="I852" s="152"/>
      <c r="J852" s="152"/>
      <c r="K852" s="152"/>
      <c r="L852" s="143"/>
      <c r="M852" s="144"/>
      <c r="N852" s="145"/>
      <c r="O852" s="145"/>
      <c r="P852" s="6"/>
      <c r="Q852" s="6"/>
    </row>
    <row r="853" spans="1:17" ht="24" customHeight="1" x14ac:dyDescent="0.15">
      <c r="A853" s="147"/>
      <c r="B853" s="148"/>
      <c r="C853" s="148"/>
      <c r="D853" s="148"/>
      <c r="E853" s="148"/>
      <c r="F853" s="149"/>
      <c r="G853" s="150"/>
      <c r="H853" s="151"/>
      <c r="I853" s="152"/>
      <c r="J853" s="152"/>
      <c r="K853" s="152"/>
      <c r="L853" s="143"/>
      <c r="M853" s="144"/>
      <c r="N853" s="145"/>
      <c r="O853" s="145"/>
      <c r="P853" s="6">
        <f>H853</f>
        <v>0</v>
      </c>
      <c r="Q853" s="6" t="str">
        <f>IF(AND(G853&gt;0,G853&lt;14),"unter 14 jährige",IF(AND(G853&gt;=14,G853&lt;18),"14 - 17 jährige",IF(AND(G853&gt;=18,G853&lt;27),"18 - 26 jährige",IF(G853&gt;26,"über 26 jährige",""))))</f>
        <v/>
      </c>
    </row>
    <row r="854" spans="1:17" ht="24" customHeight="1" x14ac:dyDescent="0.15">
      <c r="A854" s="147"/>
      <c r="B854" s="78"/>
      <c r="C854" s="146"/>
      <c r="D854" s="146"/>
      <c r="E854" s="146"/>
      <c r="F854" s="149"/>
      <c r="G854" s="150"/>
      <c r="H854" s="151"/>
      <c r="I854" s="152"/>
      <c r="J854" s="152"/>
      <c r="K854" s="152"/>
      <c r="L854" s="143"/>
      <c r="M854" s="144"/>
      <c r="N854" s="145"/>
      <c r="O854" s="145"/>
      <c r="P854" s="6"/>
      <c r="Q854" s="6"/>
    </row>
    <row r="855" spans="1:17" ht="24" customHeight="1" x14ac:dyDescent="0.15">
      <c r="A855" s="147"/>
      <c r="B855" s="148"/>
      <c r="C855" s="148"/>
      <c r="D855" s="148"/>
      <c r="E855" s="148"/>
      <c r="F855" s="149"/>
      <c r="G855" s="150"/>
      <c r="H855" s="151"/>
      <c r="I855" s="152"/>
      <c r="J855" s="152"/>
      <c r="K855" s="152"/>
      <c r="L855" s="143"/>
      <c r="M855" s="144"/>
      <c r="N855" s="145"/>
      <c r="O855" s="145"/>
      <c r="P855" s="6">
        <f>H855</f>
        <v>0</v>
      </c>
      <c r="Q855" s="6" t="str">
        <f>IF(AND(G855&gt;0,G855&lt;14),"unter 14 jährige",IF(AND(G855&gt;=14,G855&lt;18),"14 - 17 jährige",IF(AND(G855&gt;=18,G855&lt;27),"18 - 26 jährige",IF(G855&gt;26,"über 26 jährige",""))))</f>
        <v/>
      </c>
    </row>
    <row r="856" spans="1:17" ht="24" customHeight="1" x14ac:dyDescent="0.15">
      <c r="A856" s="147"/>
      <c r="B856" s="78"/>
      <c r="C856" s="146"/>
      <c r="D856" s="146"/>
      <c r="E856" s="146"/>
      <c r="F856" s="149"/>
      <c r="G856" s="150"/>
      <c r="H856" s="151"/>
      <c r="I856" s="152"/>
      <c r="J856" s="152"/>
      <c r="K856" s="152"/>
      <c r="L856" s="143"/>
      <c r="M856" s="144"/>
      <c r="N856" s="145"/>
      <c r="O856" s="145"/>
      <c r="P856" s="6"/>
      <c r="Q856" s="6"/>
    </row>
    <row r="857" spans="1:17" ht="24" customHeight="1" x14ac:dyDescent="0.15">
      <c r="A857" s="147"/>
      <c r="B857" s="148"/>
      <c r="C857" s="148"/>
      <c r="D857" s="148"/>
      <c r="E857" s="148"/>
      <c r="F857" s="149"/>
      <c r="G857" s="150"/>
      <c r="H857" s="151"/>
      <c r="I857" s="152"/>
      <c r="J857" s="152"/>
      <c r="K857" s="152"/>
      <c r="L857" s="143"/>
      <c r="M857" s="144"/>
      <c r="N857" s="145"/>
      <c r="O857" s="145"/>
      <c r="P857" s="6">
        <f>H857</f>
        <v>0</v>
      </c>
      <c r="Q857" s="6" t="str">
        <f>IF(AND(G857&gt;0,G857&lt;14),"unter 14 jährige",IF(AND(G857&gt;=14,G857&lt;18),"14 - 17 jährige",IF(AND(G857&gt;=18,G857&lt;27),"18 - 26 jährige",IF(G857&gt;26,"über 26 jährige",""))))</f>
        <v/>
      </c>
    </row>
    <row r="858" spans="1:17" ht="24" customHeight="1" x14ac:dyDescent="0.15">
      <c r="A858" s="147"/>
      <c r="B858" s="78"/>
      <c r="C858" s="146"/>
      <c r="D858" s="146"/>
      <c r="E858" s="146"/>
      <c r="F858" s="149"/>
      <c r="G858" s="150"/>
      <c r="H858" s="151"/>
      <c r="I858" s="152"/>
      <c r="J858" s="152"/>
      <c r="K858" s="152"/>
      <c r="L858" s="143"/>
      <c r="M858" s="144"/>
      <c r="N858" s="145"/>
      <c r="O858" s="145"/>
      <c r="P858" s="6"/>
      <c r="Q858" s="6"/>
    </row>
    <row r="859" spans="1:17" ht="24" customHeight="1" x14ac:dyDescent="0.15">
      <c r="A859" s="147"/>
      <c r="B859" s="148"/>
      <c r="C859" s="148"/>
      <c r="D859" s="148"/>
      <c r="E859" s="148"/>
      <c r="F859" s="149"/>
      <c r="G859" s="150"/>
      <c r="H859" s="151"/>
      <c r="I859" s="152"/>
      <c r="J859" s="152"/>
      <c r="K859" s="152"/>
      <c r="L859" s="143"/>
      <c r="M859" s="144"/>
      <c r="N859" s="145"/>
      <c r="O859" s="145"/>
      <c r="P859" s="6">
        <f>H859</f>
        <v>0</v>
      </c>
      <c r="Q859" s="6" t="str">
        <f>IF(AND(G859&gt;0,G859&lt;14),"unter 14 jährige",IF(AND(G859&gt;=14,G859&lt;18),"14 - 17 jährige",IF(AND(G859&gt;=18,G859&lt;27),"18 - 26 jährige",IF(G859&gt;26,"über 26 jährige",""))))</f>
        <v/>
      </c>
    </row>
    <row r="860" spans="1:17" ht="24" customHeight="1" x14ac:dyDescent="0.15">
      <c r="A860" s="147"/>
      <c r="B860" s="78"/>
      <c r="C860" s="146"/>
      <c r="D860" s="146"/>
      <c r="E860" s="146"/>
      <c r="F860" s="149"/>
      <c r="G860" s="150"/>
      <c r="H860" s="151"/>
      <c r="I860" s="152"/>
      <c r="J860" s="152"/>
      <c r="K860" s="152"/>
      <c r="L860" s="143"/>
      <c r="M860" s="144"/>
      <c r="N860" s="145"/>
      <c r="O860" s="145"/>
      <c r="P860" s="6"/>
      <c r="Q860" s="6"/>
    </row>
    <row r="861" spans="1:17" ht="24" customHeight="1" x14ac:dyDescent="0.15">
      <c r="A861" s="147"/>
      <c r="B861" s="148"/>
      <c r="C861" s="148"/>
      <c r="D861" s="148"/>
      <c r="E861" s="148"/>
      <c r="F861" s="149"/>
      <c r="G861" s="150"/>
      <c r="H861" s="151"/>
      <c r="I861" s="152"/>
      <c r="J861" s="152"/>
      <c r="K861" s="152"/>
      <c r="L861" s="143"/>
      <c r="M861" s="144"/>
      <c r="N861" s="145"/>
      <c r="O861" s="145"/>
      <c r="P861" s="6">
        <f>H861</f>
        <v>0</v>
      </c>
      <c r="Q861" s="6" t="str">
        <f>IF(AND(G861&gt;0,G861&lt;14),"unter 14 jährige",IF(AND(G861&gt;=14,G861&lt;18),"14 - 17 jährige",IF(AND(G861&gt;=18,G861&lt;27),"18 - 26 jährige",IF(G861&gt;26,"über 26 jährige",""))))</f>
        <v/>
      </c>
    </row>
    <row r="862" spans="1:17" ht="24" customHeight="1" x14ac:dyDescent="0.15">
      <c r="A862" s="147"/>
      <c r="B862" s="78"/>
      <c r="C862" s="146"/>
      <c r="D862" s="146"/>
      <c r="E862" s="146"/>
      <c r="F862" s="149"/>
      <c r="G862" s="150"/>
      <c r="H862" s="151"/>
      <c r="I862" s="152"/>
      <c r="J862" s="152"/>
      <c r="K862" s="152"/>
      <c r="L862" s="143"/>
      <c r="M862" s="144"/>
      <c r="N862" s="145"/>
      <c r="O862" s="145"/>
      <c r="P862" s="6"/>
      <c r="Q862" s="6"/>
    </row>
    <row r="863" spans="1:17" ht="24" customHeight="1" x14ac:dyDescent="0.15">
      <c r="A863" s="147"/>
      <c r="B863" s="148"/>
      <c r="C863" s="148"/>
      <c r="D863" s="148"/>
      <c r="E863" s="148"/>
      <c r="F863" s="149"/>
      <c r="G863" s="150"/>
      <c r="H863" s="151"/>
      <c r="I863" s="152"/>
      <c r="J863" s="152"/>
      <c r="K863" s="152"/>
      <c r="L863" s="143"/>
      <c r="M863" s="144"/>
      <c r="N863" s="145"/>
      <c r="O863" s="145"/>
      <c r="P863" s="6">
        <f>H863</f>
        <v>0</v>
      </c>
      <c r="Q863" s="6" t="str">
        <f>IF(AND(G863&gt;0,G863&lt;14),"unter 14 jährige",IF(AND(G863&gt;=14,G863&lt;18),"14 - 17 jährige",IF(AND(G863&gt;=18,G863&lt;27),"18 - 26 jährige",IF(G863&gt;26,"über 26 jährige",""))))</f>
        <v/>
      </c>
    </row>
    <row r="864" spans="1:17" ht="24" customHeight="1" x14ac:dyDescent="0.15">
      <c r="A864" s="147"/>
      <c r="B864" s="78"/>
      <c r="C864" s="146"/>
      <c r="D864" s="146"/>
      <c r="E864" s="146"/>
      <c r="F864" s="149"/>
      <c r="G864" s="150"/>
      <c r="H864" s="151"/>
      <c r="I864" s="152"/>
      <c r="J864" s="152"/>
      <c r="K864" s="152"/>
      <c r="L864" s="143"/>
      <c r="M864" s="144"/>
      <c r="N864" s="145"/>
      <c r="O864" s="145"/>
      <c r="P864" s="6"/>
      <c r="Q864" s="6"/>
    </row>
    <row r="865" spans="1:17" ht="24" customHeight="1" x14ac:dyDescent="0.15">
      <c r="A865" s="147"/>
      <c r="B865" s="148"/>
      <c r="C865" s="148"/>
      <c r="D865" s="148"/>
      <c r="E865" s="148"/>
      <c r="F865" s="149"/>
      <c r="G865" s="150"/>
      <c r="H865" s="151"/>
      <c r="I865" s="152"/>
      <c r="J865" s="152"/>
      <c r="K865" s="152"/>
      <c r="L865" s="143"/>
      <c r="M865" s="144"/>
      <c r="N865" s="145"/>
      <c r="O865" s="145"/>
      <c r="P865" s="6">
        <f>H865</f>
        <v>0</v>
      </c>
      <c r="Q865" s="6" t="str">
        <f>IF(AND(G865&gt;0,G865&lt;14),"unter 14 jährige",IF(AND(G865&gt;=14,G865&lt;18),"14 - 17 jährige",IF(AND(G865&gt;=18,G865&lt;27),"18 - 26 jährige",IF(G865&gt;26,"über 26 jährige",""))))</f>
        <v/>
      </c>
    </row>
    <row r="866" spans="1:17" ht="24" customHeight="1" x14ac:dyDescent="0.15">
      <c r="A866" s="147"/>
      <c r="B866" s="78"/>
      <c r="C866" s="146"/>
      <c r="D866" s="146"/>
      <c r="E866" s="146"/>
      <c r="F866" s="149"/>
      <c r="G866" s="150"/>
      <c r="H866" s="151"/>
      <c r="I866" s="152"/>
      <c r="J866" s="152"/>
      <c r="K866" s="152"/>
      <c r="L866" s="143"/>
      <c r="M866" s="144"/>
      <c r="N866" s="145"/>
      <c r="O866" s="145"/>
      <c r="P866" s="6"/>
      <c r="Q866" s="6"/>
    </row>
    <row r="867" spans="1:17" ht="24" customHeight="1" x14ac:dyDescent="0.15">
      <c r="A867" s="147"/>
      <c r="B867" s="148"/>
      <c r="C867" s="148"/>
      <c r="D867" s="148"/>
      <c r="E867" s="148"/>
      <c r="F867" s="149"/>
      <c r="G867" s="150"/>
      <c r="H867" s="151"/>
      <c r="I867" s="152"/>
      <c r="J867" s="152"/>
      <c r="K867" s="152"/>
      <c r="L867" s="143"/>
      <c r="M867" s="144"/>
      <c r="N867" s="145"/>
      <c r="O867" s="145"/>
      <c r="P867" s="6">
        <f>H867</f>
        <v>0</v>
      </c>
      <c r="Q867" s="6" t="str">
        <f>IF(AND(G867&gt;0,G867&lt;14),"unter 14 jährige",IF(AND(G867&gt;=14,G867&lt;18),"14 - 17 jährige",IF(AND(G867&gt;=18,G867&lt;27),"18 - 26 jährige",IF(G867&gt;26,"über 26 jährige",""))))</f>
        <v/>
      </c>
    </row>
    <row r="868" spans="1:17" ht="24" customHeight="1" x14ac:dyDescent="0.15">
      <c r="A868" s="147"/>
      <c r="B868" s="78"/>
      <c r="C868" s="146"/>
      <c r="D868" s="146"/>
      <c r="E868" s="146"/>
      <c r="F868" s="149"/>
      <c r="G868" s="150"/>
      <c r="H868" s="151"/>
      <c r="I868" s="152"/>
      <c r="J868" s="152"/>
      <c r="K868" s="152"/>
      <c r="L868" s="143"/>
      <c r="M868" s="144"/>
      <c r="N868" s="145"/>
      <c r="O868" s="145"/>
      <c r="P868" s="6"/>
      <c r="Q868" s="6"/>
    </row>
    <row r="869" spans="1:17" ht="24" customHeight="1" x14ac:dyDescent="0.15">
      <c r="A869" s="147"/>
      <c r="B869" s="148"/>
      <c r="C869" s="148"/>
      <c r="D869" s="148"/>
      <c r="E869" s="148"/>
      <c r="F869" s="149"/>
      <c r="G869" s="150"/>
      <c r="H869" s="151"/>
      <c r="I869" s="152"/>
      <c r="J869" s="152"/>
      <c r="K869" s="152"/>
      <c r="L869" s="143"/>
      <c r="M869" s="144"/>
      <c r="N869" s="145"/>
      <c r="O869" s="145"/>
      <c r="P869" s="6">
        <f>H869</f>
        <v>0</v>
      </c>
      <c r="Q869" s="6" t="str">
        <f>IF(AND(G869&gt;0,G869&lt;14),"unter 14 jährige",IF(AND(G869&gt;=14,G869&lt;18),"14 - 17 jährige",IF(AND(G869&gt;=18,G869&lt;27),"18 - 26 jährige",IF(G869&gt;26,"über 26 jährige",""))))</f>
        <v/>
      </c>
    </row>
    <row r="870" spans="1:17" ht="24" customHeight="1" x14ac:dyDescent="0.15">
      <c r="A870" s="147"/>
      <c r="B870" s="78"/>
      <c r="C870" s="146"/>
      <c r="D870" s="146"/>
      <c r="E870" s="146"/>
      <c r="F870" s="149"/>
      <c r="G870" s="150"/>
      <c r="H870" s="151"/>
      <c r="I870" s="152"/>
      <c r="J870" s="152"/>
      <c r="K870" s="152"/>
      <c r="L870" s="143"/>
      <c r="M870" s="144"/>
      <c r="N870" s="145"/>
      <c r="O870" s="145"/>
      <c r="P870" s="6"/>
      <c r="Q870" s="6"/>
    </row>
    <row r="871" spans="1:17" ht="24" customHeight="1" x14ac:dyDescent="0.15">
      <c r="A871" s="147"/>
      <c r="B871" s="148"/>
      <c r="C871" s="148"/>
      <c r="D871" s="148"/>
      <c r="E871" s="148"/>
      <c r="F871" s="149"/>
      <c r="G871" s="150"/>
      <c r="H871" s="151"/>
      <c r="I871" s="152"/>
      <c r="J871" s="152"/>
      <c r="K871" s="152"/>
      <c r="L871" s="143"/>
      <c r="M871" s="144"/>
      <c r="N871" s="145"/>
      <c r="O871" s="145"/>
      <c r="P871" s="6">
        <f>H871</f>
        <v>0</v>
      </c>
      <c r="Q871" s="6" t="str">
        <f>IF(AND(G871&gt;0,G871&lt;14),"unter 14 jährige",IF(AND(G871&gt;=14,G871&lt;18),"14 - 17 jährige",IF(AND(G871&gt;=18,G871&lt;27),"18 - 26 jährige",IF(G871&gt;26,"über 26 jährige",""))))</f>
        <v/>
      </c>
    </row>
    <row r="872" spans="1:17" ht="24" customHeight="1" x14ac:dyDescent="0.15">
      <c r="A872" s="147"/>
      <c r="B872" s="78"/>
      <c r="C872" s="146"/>
      <c r="D872" s="146"/>
      <c r="E872" s="146"/>
      <c r="F872" s="149"/>
      <c r="G872" s="150"/>
      <c r="H872" s="151"/>
      <c r="I872" s="152"/>
      <c r="J872" s="152"/>
      <c r="K872" s="152"/>
      <c r="L872" s="143"/>
      <c r="M872" s="144"/>
      <c r="N872" s="145"/>
      <c r="O872" s="145"/>
      <c r="P872" s="6"/>
      <c r="Q872" s="6"/>
    </row>
    <row r="873" spans="1:17" ht="24" customHeight="1" x14ac:dyDescent="0.15">
      <c r="A873" s="147"/>
      <c r="B873" s="148"/>
      <c r="C873" s="148"/>
      <c r="D873" s="148"/>
      <c r="E873" s="148"/>
      <c r="F873" s="149"/>
      <c r="G873" s="150"/>
      <c r="H873" s="151"/>
      <c r="I873" s="152"/>
      <c r="J873" s="152"/>
      <c r="K873" s="152"/>
      <c r="L873" s="143"/>
      <c r="M873" s="144"/>
      <c r="N873" s="145"/>
      <c r="O873" s="145"/>
      <c r="P873" s="6">
        <f>H873</f>
        <v>0</v>
      </c>
      <c r="Q873" s="6" t="str">
        <f>IF(AND(G873&gt;0,G873&lt;14),"unter 14 jährige",IF(AND(G873&gt;=14,G873&lt;18),"14 - 17 jährige",IF(AND(G873&gt;=18,G873&lt;27),"18 - 26 jährige",IF(G873&gt;26,"über 26 jährige",""))))</f>
        <v/>
      </c>
    </row>
    <row r="874" spans="1:17" ht="24" customHeight="1" x14ac:dyDescent="0.15">
      <c r="A874" s="147"/>
      <c r="B874" s="78"/>
      <c r="C874" s="146"/>
      <c r="D874" s="146"/>
      <c r="E874" s="146"/>
      <c r="F874" s="149"/>
      <c r="G874" s="150"/>
      <c r="H874" s="151"/>
      <c r="I874" s="152"/>
      <c r="J874" s="152"/>
      <c r="K874" s="152"/>
      <c r="L874" s="143"/>
      <c r="M874" s="144"/>
      <c r="N874" s="145"/>
      <c r="O874" s="145"/>
      <c r="P874" s="6"/>
      <c r="Q874" s="6"/>
    </row>
    <row r="875" spans="1:17" ht="24" customHeight="1" x14ac:dyDescent="0.15">
      <c r="A875" s="147"/>
      <c r="B875" s="148"/>
      <c r="C875" s="148"/>
      <c r="D875" s="148"/>
      <c r="E875" s="148"/>
      <c r="F875" s="149"/>
      <c r="G875" s="150"/>
      <c r="H875" s="151"/>
      <c r="I875" s="152"/>
      <c r="J875" s="152"/>
      <c r="K875" s="152"/>
      <c r="L875" s="143"/>
      <c r="M875" s="144"/>
      <c r="N875" s="145"/>
      <c r="O875" s="145"/>
      <c r="P875" s="6">
        <f>H875</f>
        <v>0</v>
      </c>
      <c r="Q875" s="6" t="str">
        <f>IF(AND(G875&gt;0,G875&lt;14),"unter 14 jährige",IF(AND(G875&gt;=14,G875&lt;18),"14 - 17 jährige",IF(AND(G875&gt;=18,G875&lt;27),"18 - 26 jährige",IF(G875&gt;26,"über 26 jährige",""))))</f>
        <v/>
      </c>
    </row>
    <row r="876" spans="1:17" ht="24" customHeight="1" x14ac:dyDescent="0.15">
      <c r="A876" s="147"/>
      <c r="B876" s="78"/>
      <c r="C876" s="146"/>
      <c r="D876" s="146"/>
      <c r="E876" s="146"/>
      <c r="F876" s="149"/>
      <c r="G876" s="150"/>
      <c r="H876" s="151"/>
      <c r="I876" s="152"/>
      <c r="J876" s="152"/>
      <c r="K876" s="152"/>
      <c r="L876" s="143"/>
      <c r="M876" s="144"/>
      <c r="N876" s="145"/>
      <c r="O876" s="145"/>
      <c r="P876" s="6"/>
      <c r="Q876" s="6"/>
    </row>
    <row r="877" spans="1:17" ht="24" customHeight="1" x14ac:dyDescent="0.15">
      <c r="A877" s="147"/>
      <c r="B877" s="148"/>
      <c r="C877" s="148"/>
      <c r="D877" s="148"/>
      <c r="E877" s="148"/>
      <c r="F877" s="149"/>
      <c r="G877" s="150"/>
      <c r="H877" s="151"/>
      <c r="I877" s="152"/>
      <c r="J877" s="152"/>
      <c r="K877" s="152"/>
      <c r="L877" s="143"/>
      <c r="M877" s="144"/>
      <c r="N877" s="145"/>
      <c r="O877" s="145"/>
      <c r="P877" s="6">
        <f>H877</f>
        <v>0</v>
      </c>
      <c r="Q877" s="6" t="str">
        <f>IF(AND(G877&gt;0,G877&lt;14),"unter 14 jährige",IF(AND(G877&gt;=14,G877&lt;18),"14 - 17 jährige",IF(AND(G877&gt;=18,G877&lt;27),"18 - 26 jährige",IF(G877&gt;26,"über 26 jährige",""))))</f>
        <v/>
      </c>
    </row>
    <row r="878" spans="1:17" ht="24" customHeight="1" x14ac:dyDescent="0.15">
      <c r="A878" s="147"/>
      <c r="B878" s="78"/>
      <c r="C878" s="146"/>
      <c r="D878" s="146"/>
      <c r="E878" s="146"/>
      <c r="F878" s="149"/>
      <c r="G878" s="150"/>
      <c r="H878" s="151"/>
      <c r="I878" s="152"/>
      <c r="J878" s="152"/>
      <c r="K878" s="152"/>
      <c r="L878" s="143"/>
      <c r="M878" s="144"/>
      <c r="N878" s="145"/>
      <c r="O878" s="145"/>
      <c r="P878" s="6"/>
      <c r="Q878" s="6"/>
    </row>
    <row r="879" spans="1:17" ht="24" customHeight="1" x14ac:dyDescent="0.15">
      <c r="A879" s="147"/>
      <c r="B879" s="148"/>
      <c r="C879" s="148"/>
      <c r="D879" s="148"/>
      <c r="E879" s="148"/>
      <c r="F879" s="149"/>
      <c r="G879" s="150"/>
      <c r="H879" s="151"/>
      <c r="I879" s="152"/>
      <c r="J879" s="152"/>
      <c r="K879" s="152"/>
      <c r="L879" s="143"/>
      <c r="M879" s="144"/>
      <c r="N879" s="145"/>
      <c r="O879" s="145"/>
      <c r="P879" s="6">
        <f>H879</f>
        <v>0</v>
      </c>
      <c r="Q879" s="6" t="str">
        <f>IF(AND(G879&gt;0,G879&lt;14),"unter 14 jährige",IF(AND(G879&gt;=14,G879&lt;18),"14 - 17 jährige",IF(AND(G879&gt;=18,G879&lt;27),"18 - 26 jährige",IF(G879&gt;26,"über 26 jährige",""))))</f>
        <v/>
      </c>
    </row>
    <row r="880" spans="1:17" ht="24" customHeight="1" x14ac:dyDescent="0.15">
      <c r="A880" s="147"/>
      <c r="B880" s="78"/>
      <c r="C880" s="146"/>
      <c r="D880" s="146"/>
      <c r="E880" s="146"/>
      <c r="F880" s="149"/>
      <c r="G880" s="150"/>
      <c r="H880" s="151"/>
      <c r="I880" s="152"/>
      <c r="J880" s="152"/>
      <c r="K880" s="152"/>
      <c r="L880" s="143"/>
      <c r="M880" s="144"/>
      <c r="N880" s="145"/>
      <c r="O880" s="145"/>
      <c r="P880" s="6"/>
      <c r="Q880" s="6"/>
    </row>
    <row r="881" spans="1:17" ht="24" customHeight="1" x14ac:dyDescent="0.15">
      <c r="A881" s="147"/>
      <c r="B881" s="148"/>
      <c r="C881" s="148"/>
      <c r="D881" s="148"/>
      <c r="E881" s="148"/>
      <c r="F881" s="149"/>
      <c r="G881" s="150"/>
      <c r="H881" s="151"/>
      <c r="I881" s="152"/>
      <c r="J881" s="152"/>
      <c r="K881" s="152"/>
      <c r="L881" s="143"/>
      <c r="M881" s="144"/>
      <c r="N881" s="145"/>
      <c r="O881" s="145"/>
      <c r="P881" s="6">
        <f>H881</f>
        <v>0</v>
      </c>
      <c r="Q881" s="6" t="str">
        <f>IF(AND(G881&gt;0,G881&lt;14),"unter 14 jährige",IF(AND(G881&gt;=14,G881&lt;18),"14 - 17 jährige",IF(AND(G881&gt;=18,G881&lt;27),"18 - 26 jährige",IF(G881&gt;26,"über 26 jährige",""))))</f>
        <v/>
      </c>
    </row>
    <row r="882" spans="1:17" ht="24" customHeight="1" x14ac:dyDescent="0.15">
      <c r="A882" s="147"/>
      <c r="B882" s="78"/>
      <c r="C882" s="146"/>
      <c r="D882" s="146"/>
      <c r="E882" s="146"/>
      <c r="F882" s="149"/>
      <c r="G882" s="150"/>
      <c r="H882" s="151"/>
      <c r="I882" s="152"/>
      <c r="J882" s="152"/>
      <c r="K882" s="152"/>
      <c r="L882" s="143"/>
      <c r="M882" s="144"/>
      <c r="N882" s="145"/>
      <c r="O882" s="145"/>
      <c r="P882" s="6"/>
      <c r="Q882" s="6"/>
    </row>
    <row r="883" spans="1:17" ht="24" customHeight="1" x14ac:dyDescent="0.15">
      <c r="A883" s="147"/>
      <c r="B883" s="148"/>
      <c r="C883" s="148"/>
      <c r="D883" s="148"/>
      <c r="E883" s="148"/>
      <c r="F883" s="149"/>
      <c r="G883" s="150"/>
      <c r="H883" s="151"/>
      <c r="I883" s="152"/>
      <c r="J883" s="152"/>
      <c r="K883" s="152"/>
      <c r="L883" s="143"/>
      <c r="M883" s="144"/>
      <c r="N883" s="145"/>
      <c r="O883" s="145"/>
      <c r="P883" s="6">
        <f>H883</f>
        <v>0</v>
      </c>
      <c r="Q883" s="6" t="str">
        <f>IF(AND(G883&gt;0,G883&lt;14),"unter 14 jährige",IF(AND(G883&gt;=14,G883&lt;18),"14 - 17 jährige",IF(AND(G883&gt;=18,G883&lt;27),"18 - 26 jährige",IF(G883&gt;26,"über 26 jährige",""))))</f>
        <v/>
      </c>
    </row>
    <row r="884" spans="1:17" ht="24" customHeight="1" x14ac:dyDescent="0.15">
      <c r="A884" s="147"/>
      <c r="B884" s="78"/>
      <c r="C884" s="146"/>
      <c r="D884" s="146"/>
      <c r="E884" s="146"/>
      <c r="F884" s="149"/>
      <c r="G884" s="150"/>
      <c r="H884" s="151"/>
      <c r="I884" s="152"/>
      <c r="J884" s="152"/>
      <c r="K884" s="152"/>
      <c r="L884" s="143"/>
      <c r="M884" s="144"/>
      <c r="N884" s="145"/>
      <c r="O884" s="145"/>
      <c r="P884" s="6"/>
      <c r="Q884" s="6"/>
    </row>
    <row r="885" spans="1:17" ht="24" customHeight="1" x14ac:dyDescent="0.15">
      <c r="A885" s="147"/>
      <c r="B885" s="148"/>
      <c r="C885" s="148"/>
      <c r="D885" s="148"/>
      <c r="E885" s="148"/>
      <c r="F885" s="149"/>
      <c r="G885" s="150"/>
      <c r="H885" s="151"/>
      <c r="I885" s="152"/>
      <c r="J885" s="152"/>
      <c r="K885" s="152"/>
      <c r="L885" s="143"/>
      <c r="M885" s="144"/>
      <c r="N885" s="145"/>
      <c r="O885" s="145"/>
      <c r="P885" s="6">
        <f>H885</f>
        <v>0</v>
      </c>
      <c r="Q885" s="6" t="str">
        <f>IF(AND(G885&gt;0,G885&lt;14),"unter 14 jährige",IF(AND(G885&gt;=14,G885&lt;18),"14 - 17 jährige",IF(AND(G885&gt;=18,G885&lt;27),"18 - 26 jährige",IF(G885&gt;26,"über 26 jährige",""))))</f>
        <v/>
      </c>
    </row>
    <row r="886" spans="1:17" ht="24" customHeight="1" x14ac:dyDescent="0.15">
      <c r="A886" s="147"/>
      <c r="B886" s="78"/>
      <c r="C886" s="146"/>
      <c r="D886" s="146"/>
      <c r="E886" s="146"/>
      <c r="F886" s="149"/>
      <c r="G886" s="150"/>
      <c r="H886" s="151"/>
      <c r="I886" s="152"/>
      <c r="J886" s="152"/>
      <c r="K886" s="152"/>
      <c r="L886" s="143"/>
      <c r="M886" s="144"/>
      <c r="N886" s="145"/>
      <c r="O886" s="145"/>
      <c r="P886" s="6"/>
      <c r="Q886" s="6"/>
    </row>
    <row r="887" spans="1:17" ht="24" customHeight="1" x14ac:dyDescent="0.15">
      <c r="A887" s="147"/>
      <c r="B887" s="148"/>
      <c r="C887" s="148"/>
      <c r="D887" s="148"/>
      <c r="E887" s="148"/>
      <c r="F887" s="149"/>
      <c r="G887" s="150"/>
      <c r="H887" s="151"/>
      <c r="I887" s="152"/>
      <c r="J887" s="152"/>
      <c r="K887" s="152"/>
      <c r="L887" s="143"/>
      <c r="M887" s="144"/>
      <c r="N887" s="145"/>
      <c r="O887" s="145"/>
      <c r="P887" s="6">
        <f>H887</f>
        <v>0</v>
      </c>
      <c r="Q887" s="6" t="str">
        <f>IF(AND(G887&gt;0,G887&lt;14),"unter 14 jährige",IF(AND(G887&gt;=14,G887&lt;18),"14 - 17 jährige",IF(AND(G887&gt;=18,G887&lt;27),"18 - 26 jährige",IF(G887&gt;26,"über 26 jährige",""))))</f>
        <v/>
      </c>
    </row>
    <row r="888" spans="1:17" ht="24" customHeight="1" x14ac:dyDescent="0.15">
      <c r="A888" s="147"/>
      <c r="B888" s="78"/>
      <c r="C888" s="146"/>
      <c r="D888" s="146"/>
      <c r="E888" s="146"/>
      <c r="F888" s="149"/>
      <c r="G888" s="150"/>
      <c r="H888" s="151"/>
      <c r="I888" s="152"/>
      <c r="J888" s="152"/>
      <c r="K888" s="152"/>
      <c r="L888" s="143"/>
      <c r="M888" s="144"/>
      <c r="N888" s="145"/>
      <c r="O888" s="145"/>
      <c r="P888" s="6"/>
      <c r="Q888" s="6"/>
    </row>
    <row r="889" spans="1:17" ht="24" customHeight="1" x14ac:dyDescent="0.15">
      <c r="A889" s="147"/>
      <c r="B889" s="148"/>
      <c r="C889" s="148"/>
      <c r="D889" s="148"/>
      <c r="E889" s="148"/>
      <c r="F889" s="149"/>
      <c r="G889" s="150"/>
      <c r="H889" s="151"/>
      <c r="I889" s="152"/>
      <c r="J889" s="152"/>
      <c r="K889" s="152"/>
      <c r="L889" s="143"/>
      <c r="M889" s="144"/>
      <c r="N889" s="145"/>
      <c r="O889" s="145"/>
      <c r="P889" s="6">
        <f>H889</f>
        <v>0</v>
      </c>
      <c r="Q889" s="6" t="str">
        <f>IF(AND(G889&gt;0,G889&lt;14),"unter 14 jährige",IF(AND(G889&gt;=14,G889&lt;18),"14 - 17 jährige",IF(AND(G889&gt;=18,G889&lt;27),"18 - 26 jährige",IF(G889&gt;26,"über 26 jährige",""))))</f>
        <v/>
      </c>
    </row>
    <row r="890" spans="1:17" ht="24" customHeight="1" x14ac:dyDescent="0.15">
      <c r="A890" s="147"/>
      <c r="B890" s="78"/>
      <c r="C890" s="146"/>
      <c r="D890" s="146"/>
      <c r="E890" s="146"/>
      <c r="F890" s="149"/>
      <c r="G890" s="150"/>
      <c r="H890" s="151"/>
      <c r="I890" s="152"/>
      <c r="J890" s="152"/>
      <c r="K890" s="152"/>
      <c r="L890" s="143"/>
      <c r="M890" s="144"/>
      <c r="N890" s="145"/>
      <c r="O890" s="145"/>
      <c r="P890" s="6"/>
      <c r="Q890" s="6"/>
    </row>
    <row r="891" spans="1:17" ht="24" customHeight="1" x14ac:dyDescent="0.15">
      <c r="A891" s="147"/>
      <c r="B891" s="148"/>
      <c r="C891" s="148"/>
      <c r="D891" s="148"/>
      <c r="E891" s="148"/>
      <c r="F891" s="149"/>
      <c r="G891" s="150"/>
      <c r="H891" s="151"/>
      <c r="I891" s="152"/>
      <c r="J891" s="152"/>
      <c r="K891" s="152"/>
      <c r="L891" s="143"/>
      <c r="M891" s="144"/>
      <c r="N891" s="145"/>
      <c r="O891" s="145"/>
      <c r="P891" s="6">
        <f>H891</f>
        <v>0</v>
      </c>
      <c r="Q891" s="6" t="str">
        <f>IF(AND(G891&gt;0,G891&lt;14),"unter 14 jährige",IF(AND(G891&gt;=14,G891&lt;18),"14 - 17 jährige",IF(AND(G891&gt;=18,G891&lt;27),"18 - 26 jährige",IF(G891&gt;26,"über 26 jährige",""))))</f>
        <v/>
      </c>
    </row>
    <row r="892" spans="1:17" ht="24" customHeight="1" x14ac:dyDescent="0.15">
      <c r="A892" s="147"/>
      <c r="B892" s="78"/>
      <c r="C892" s="146"/>
      <c r="D892" s="146"/>
      <c r="E892" s="146"/>
      <c r="F892" s="149"/>
      <c r="G892" s="150"/>
      <c r="H892" s="151"/>
      <c r="I892" s="152"/>
      <c r="J892" s="152"/>
      <c r="K892" s="152"/>
      <c r="L892" s="143"/>
      <c r="M892" s="144"/>
      <c r="N892" s="145"/>
      <c r="O892" s="145"/>
      <c r="P892" s="6"/>
      <c r="Q892" s="6"/>
    </row>
    <row r="893" spans="1:17" ht="24" customHeight="1" x14ac:dyDescent="0.15">
      <c r="A893" s="147"/>
      <c r="B893" s="148"/>
      <c r="C893" s="148"/>
      <c r="D893" s="148"/>
      <c r="E893" s="148"/>
      <c r="F893" s="149"/>
      <c r="G893" s="150"/>
      <c r="H893" s="151"/>
      <c r="I893" s="152"/>
      <c r="J893" s="152"/>
      <c r="K893" s="152"/>
      <c r="L893" s="143"/>
      <c r="M893" s="144"/>
      <c r="N893" s="145"/>
      <c r="O893" s="145"/>
      <c r="P893" s="6">
        <f>H893</f>
        <v>0</v>
      </c>
      <c r="Q893" s="6" t="str">
        <f>IF(AND(G893&gt;0,G893&lt;14),"unter 14 jährige",IF(AND(G893&gt;=14,G893&lt;18),"14 - 17 jährige",IF(AND(G893&gt;=18,G893&lt;27),"18 - 26 jährige",IF(G893&gt;26,"über 26 jährige",""))))</f>
        <v/>
      </c>
    </row>
    <row r="894" spans="1:17" ht="24" customHeight="1" x14ac:dyDescent="0.15">
      <c r="A894" s="147"/>
      <c r="B894" s="78"/>
      <c r="C894" s="146"/>
      <c r="D894" s="146"/>
      <c r="E894" s="146"/>
      <c r="F894" s="149"/>
      <c r="G894" s="150"/>
      <c r="H894" s="151"/>
      <c r="I894" s="152"/>
      <c r="J894" s="152"/>
      <c r="K894" s="152"/>
      <c r="L894" s="143"/>
      <c r="M894" s="144"/>
      <c r="N894" s="145"/>
      <c r="O894" s="145"/>
      <c r="P894" s="6"/>
      <c r="Q894" s="6"/>
    </row>
    <row r="895" spans="1:17" ht="24" customHeight="1" x14ac:dyDescent="0.15">
      <c r="A895" s="147"/>
      <c r="B895" s="148"/>
      <c r="C895" s="148"/>
      <c r="D895" s="148"/>
      <c r="E895" s="148"/>
      <c r="F895" s="149"/>
      <c r="G895" s="150"/>
      <c r="H895" s="151"/>
      <c r="I895" s="152"/>
      <c r="J895" s="152"/>
      <c r="K895" s="152"/>
      <c r="L895" s="143"/>
      <c r="M895" s="144"/>
      <c r="N895" s="145"/>
      <c r="O895" s="145"/>
      <c r="P895" s="6">
        <f>H895</f>
        <v>0</v>
      </c>
      <c r="Q895" s="6" t="str">
        <f>IF(AND(G895&gt;0,G895&lt;14),"unter 14 jährige",IF(AND(G895&gt;=14,G895&lt;18),"14 - 17 jährige",IF(AND(G895&gt;=18,G895&lt;27),"18 - 26 jährige",IF(G895&gt;26,"über 26 jährige",""))))</f>
        <v/>
      </c>
    </row>
    <row r="896" spans="1:17" ht="24" customHeight="1" x14ac:dyDescent="0.15">
      <c r="A896" s="147"/>
      <c r="B896" s="78"/>
      <c r="C896" s="146"/>
      <c r="D896" s="146"/>
      <c r="E896" s="146"/>
      <c r="F896" s="149"/>
      <c r="G896" s="150"/>
      <c r="H896" s="151"/>
      <c r="I896" s="152"/>
      <c r="J896" s="152"/>
      <c r="K896" s="152"/>
      <c r="L896" s="143"/>
      <c r="M896" s="144"/>
      <c r="N896" s="145"/>
      <c r="O896" s="145"/>
      <c r="P896" s="6"/>
      <c r="Q896" s="6"/>
    </row>
    <row r="897" spans="1:17" ht="24" customHeight="1" x14ac:dyDescent="0.15">
      <c r="A897" s="147"/>
      <c r="B897" s="148"/>
      <c r="C897" s="148"/>
      <c r="D897" s="148"/>
      <c r="E897" s="148"/>
      <c r="F897" s="149"/>
      <c r="G897" s="150"/>
      <c r="H897" s="151"/>
      <c r="I897" s="152"/>
      <c r="J897" s="152"/>
      <c r="K897" s="152"/>
      <c r="L897" s="143"/>
      <c r="M897" s="144"/>
      <c r="N897" s="145"/>
      <c r="O897" s="145"/>
      <c r="P897" s="6">
        <f>H897</f>
        <v>0</v>
      </c>
      <c r="Q897" s="6" t="str">
        <f>IF(AND(G897&gt;0,G897&lt;14),"unter 14 jährige",IF(AND(G897&gt;=14,G897&lt;18),"14 - 17 jährige",IF(AND(G897&gt;=18,G897&lt;27),"18 - 26 jährige",IF(G897&gt;26,"über 26 jährige",""))))</f>
        <v/>
      </c>
    </row>
    <row r="898" spans="1:17" ht="24" customHeight="1" x14ac:dyDescent="0.15">
      <c r="A898" s="147"/>
      <c r="B898" s="78"/>
      <c r="C898" s="146"/>
      <c r="D898" s="146"/>
      <c r="E898" s="146"/>
      <c r="F898" s="149"/>
      <c r="G898" s="150"/>
      <c r="H898" s="151"/>
      <c r="I898" s="152"/>
      <c r="J898" s="152"/>
      <c r="K898" s="152"/>
      <c r="L898" s="143"/>
      <c r="M898" s="144"/>
      <c r="N898" s="145"/>
      <c r="O898" s="145"/>
      <c r="P898" s="6"/>
      <c r="Q898" s="6"/>
    </row>
    <row r="899" spans="1:17" ht="24" customHeight="1" x14ac:dyDescent="0.15">
      <c r="A899" s="147"/>
      <c r="B899" s="148"/>
      <c r="C899" s="148"/>
      <c r="D899" s="148"/>
      <c r="E899" s="148"/>
      <c r="F899" s="149"/>
      <c r="G899" s="150"/>
      <c r="H899" s="151"/>
      <c r="I899" s="152"/>
      <c r="J899" s="152"/>
      <c r="K899" s="152"/>
      <c r="L899" s="143"/>
      <c r="M899" s="144"/>
      <c r="N899" s="145"/>
      <c r="O899" s="145"/>
      <c r="P899" s="6">
        <f>H899</f>
        <v>0</v>
      </c>
      <c r="Q899" s="6" t="str">
        <f>IF(AND(G899&gt;0,G899&lt;14),"unter 14 jährige",IF(AND(G899&gt;=14,G899&lt;18),"14 - 17 jährige",IF(AND(G899&gt;=18,G899&lt;27),"18 - 26 jährige",IF(G899&gt;26,"über 26 jährige",""))))</f>
        <v/>
      </c>
    </row>
    <row r="900" spans="1:17" ht="24" customHeight="1" x14ac:dyDescent="0.15">
      <c r="A900" s="147"/>
      <c r="B900" s="78"/>
      <c r="C900" s="146"/>
      <c r="D900" s="146"/>
      <c r="E900" s="146"/>
      <c r="F900" s="149"/>
      <c r="G900" s="150"/>
      <c r="H900" s="151"/>
      <c r="I900" s="152"/>
      <c r="J900" s="152"/>
      <c r="K900" s="152"/>
      <c r="L900" s="143"/>
      <c r="M900" s="144"/>
      <c r="N900" s="145"/>
      <c r="O900" s="145"/>
      <c r="P900" s="6"/>
      <c r="Q900" s="6"/>
    </row>
    <row r="901" spans="1:17" ht="24" customHeight="1" x14ac:dyDescent="0.15">
      <c r="A901" s="147"/>
      <c r="B901" s="148"/>
      <c r="C901" s="148"/>
      <c r="D901" s="148"/>
      <c r="E901" s="148"/>
      <c r="F901" s="149"/>
      <c r="G901" s="150"/>
      <c r="H901" s="151"/>
      <c r="I901" s="152"/>
      <c r="J901" s="152"/>
      <c r="K901" s="152"/>
      <c r="L901" s="143"/>
      <c r="M901" s="144"/>
      <c r="N901" s="145"/>
      <c r="O901" s="145"/>
      <c r="P901" s="6">
        <f>H901</f>
        <v>0</v>
      </c>
      <c r="Q901" s="6" t="str">
        <f>IF(AND(G901&gt;0,G901&lt;14),"unter 14 jährige",IF(AND(G901&gt;=14,G901&lt;18),"14 - 17 jährige",IF(AND(G901&gt;=18,G901&lt;27),"18 - 26 jährige",IF(G901&gt;26,"über 26 jährige",""))))</f>
        <v/>
      </c>
    </row>
    <row r="902" spans="1:17" ht="24" customHeight="1" x14ac:dyDescent="0.15">
      <c r="A902" s="147"/>
      <c r="B902" s="78"/>
      <c r="C902" s="146"/>
      <c r="D902" s="146"/>
      <c r="E902" s="146"/>
      <c r="F902" s="149"/>
      <c r="G902" s="150"/>
      <c r="H902" s="151"/>
      <c r="I902" s="152"/>
      <c r="J902" s="152"/>
      <c r="K902" s="152"/>
      <c r="L902" s="143"/>
      <c r="M902" s="144"/>
      <c r="N902" s="145"/>
      <c r="O902" s="145"/>
      <c r="P902" s="6"/>
      <c r="Q902" s="6"/>
    </row>
    <row r="903" spans="1:17" ht="24" customHeight="1" x14ac:dyDescent="0.15">
      <c r="A903" s="147"/>
      <c r="B903" s="148"/>
      <c r="C903" s="148"/>
      <c r="D903" s="148"/>
      <c r="E903" s="148"/>
      <c r="F903" s="149"/>
      <c r="G903" s="150"/>
      <c r="H903" s="151"/>
      <c r="I903" s="152"/>
      <c r="J903" s="152"/>
      <c r="K903" s="152"/>
      <c r="L903" s="143"/>
      <c r="M903" s="144"/>
      <c r="N903" s="145"/>
      <c r="O903" s="145"/>
      <c r="P903" s="6">
        <f>H903</f>
        <v>0</v>
      </c>
      <c r="Q903" s="6" t="str">
        <f>IF(AND(G903&gt;0,G903&lt;14),"unter 14 jährige",IF(AND(G903&gt;=14,G903&lt;18),"14 - 17 jährige",IF(AND(G903&gt;=18,G903&lt;27),"18 - 26 jährige",IF(G903&gt;26,"über 26 jährige",""))))</f>
        <v/>
      </c>
    </row>
    <row r="904" spans="1:17" ht="24" customHeight="1" x14ac:dyDescent="0.15">
      <c r="A904" s="147"/>
      <c r="B904" s="78"/>
      <c r="C904" s="146"/>
      <c r="D904" s="146"/>
      <c r="E904" s="146"/>
      <c r="F904" s="149"/>
      <c r="G904" s="150"/>
      <c r="H904" s="151"/>
      <c r="I904" s="152"/>
      <c r="J904" s="152"/>
      <c r="K904" s="152"/>
      <c r="L904" s="143"/>
      <c r="M904" s="144"/>
      <c r="N904" s="145"/>
      <c r="O904" s="145"/>
      <c r="P904" s="6"/>
      <c r="Q904" s="6"/>
    </row>
    <row r="905" spans="1:17" ht="24" customHeight="1" x14ac:dyDescent="0.15">
      <c r="A905" s="147"/>
      <c r="B905" s="148"/>
      <c r="C905" s="148"/>
      <c r="D905" s="148"/>
      <c r="E905" s="148"/>
      <c r="F905" s="149"/>
      <c r="G905" s="150"/>
      <c r="H905" s="151"/>
      <c r="I905" s="152"/>
      <c r="J905" s="152"/>
      <c r="K905" s="152"/>
      <c r="L905" s="143"/>
      <c r="M905" s="144"/>
      <c r="N905" s="145"/>
      <c r="O905" s="145"/>
      <c r="P905" s="6">
        <f>H905</f>
        <v>0</v>
      </c>
      <c r="Q905" s="6" t="str">
        <f>IF(AND(G905&gt;0,G905&lt;14),"unter 14 jährige",IF(AND(G905&gt;=14,G905&lt;18),"14 - 17 jährige",IF(AND(G905&gt;=18,G905&lt;27),"18 - 26 jährige",IF(G905&gt;26,"über 26 jährige",""))))</f>
        <v/>
      </c>
    </row>
    <row r="906" spans="1:17" ht="24" customHeight="1" x14ac:dyDescent="0.15">
      <c r="A906" s="147"/>
      <c r="B906" s="78"/>
      <c r="C906" s="146"/>
      <c r="D906" s="146"/>
      <c r="E906" s="146"/>
      <c r="F906" s="149"/>
      <c r="G906" s="150"/>
      <c r="H906" s="151"/>
      <c r="I906" s="152"/>
      <c r="J906" s="152"/>
      <c r="K906" s="152"/>
      <c r="L906" s="143"/>
      <c r="M906" s="144"/>
      <c r="N906" s="145"/>
      <c r="O906" s="145"/>
      <c r="P906" s="6"/>
      <c r="Q906" s="6"/>
    </row>
    <row r="907" spans="1:17" ht="24" customHeight="1" x14ac:dyDescent="0.15">
      <c r="A907" s="147"/>
      <c r="B907" s="148"/>
      <c r="C907" s="148"/>
      <c r="D907" s="148"/>
      <c r="E907" s="148"/>
      <c r="F907" s="149"/>
      <c r="G907" s="150"/>
      <c r="H907" s="151"/>
      <c r="I907" s="152"/>
      <c r="J907" s="152"/>
      <c r="K907" s="152"/>
      <c r="L907" s="143"/>
      <c r="M907" s="144"/>
      <c r="N907" s="145"/>
      <c r="O907" s="145"/>
      <c r="P907" s="6">
        <f>H907</f>
        <v>0</v>
      </c>
      <c r="Q907" s="6" t="str">
        <f>IF(AND(G907&gt;0,G907&lt;14),"unter 14 jährige",IF(AND(G907&gt;=14,G907&lt;18),"14 - 17 jährige",IF(AND(G907&gt;=18,G907&lt;27),"18 - 26 jährige",IF(G907&gt;26,"über 26 jährige",""))))</f>
        <v/>
      </c>
    </row>
    <row r="908" spans="1:17" ht="24" customHeight="1" x14ac:dyDescent="0.15">
      <c r="A908" s="147"/>
      <c r="B908" s="78"/>
      <c r="C908" s="146"/>
      <c r="D908" s="146"/>
      <c r="E908" s="146"/>
      <c r="F908" s="149"/>
      <c r="G908" s="150"/>
      <c r="H908" s="151"/>
      <c r="I908" s="152"/>
      <c r="J908" s="152"/>
      <c r="K908" s="152"/>
      <c r="L908" s="143"/>
      <c r="M908" s="144"/>
      <c r="N908" s="145"/>
      <c r="O908" s="145"/>
      <c r="P908" s="6"/>
      <c r="Q908" s="6"/>
    </row>
    <row r="909" spans="1:17" ht="24" customHeight="1" x14ac:dyDescent="0.15">
      <c r="A909" s="147"/>
      <c r="B909" s="148"/>
      <c r="C909" s="148"/>
      <c r="D909" s="148"/>
      <c r="E909" s="148"/>
      <c r="F909" s="149"/>
      <c r="G909" s="150"/>
      <c r="H909" s="151"/>
      <c r="I909" s="152"/>
      <c r="J909" s="152"/>
      <c r="K909" s="152"/>
      <c r="L909" s="143"/>
      <c r="M909" s="144"/>
      <c r="N909" s="145"/>
      <c r="O909" s="145"/>
      <c r="P909" s="6">
        <f>H909</f>
        <v>0</v>
      </c>
      <c r="Q909" s="6" t="str">
        <f>IF(AND(G909&gt;0,G909&lt;14),"unter 14 jährige",IF(AND(G909&gt;=14,G909&lt;18),"14 - 17 jährige",IF(AND(G909&gt;=18,G909&lt;27),"18 - 26 jährige",IF(G909&gt;26,"über 26 jährige",""))))</f>
        <v/>
      </c>
    </row>
    <row r="910" spans="1:17" ht="24" customHeight="1" x14ac:dyDescent="0.15">
      <c r="A910" s="147"/>
      <c r="B910" s="78"/>
      <c r="C910" s="146"/>
      <c r="D910" s="146"/>
      <c r="E910" s="146"/>
      <c r="F910" s="149"/>
      <c r="G910" s="150"/>
      <c r="H910" s="151"/>
      <c r="I910" s="152"/>
      <c r="J910" s="152"/>
      <c r="K910" s="152"/>
      <c r="L910" s="143"/>
      <c r="M910" s="144"/>
      <c r="N910" s="145"/>
      <c r="O910" s="145"/>
      <c r="P910" s="6"/>
      <c r="Q910" s="6"/>
    </row>
    <row r="911" spans="1:17" ht="24" customHeight="1" x14ac:dyDescent="0.15">
      <c r="A911" s="147"/>
      <c r="B911" s="148"/>
      <c r="C911" s="148"/>
      <c r="D911" s="148"/>
      <c r="E911" s="148"/>
      <c r="F911" s="149"/>
      <c r="G911" s="150"/>
      <c r="H911" s="151"/>
      <c r="I911" s="152"/>
      <c r="J911" s="152"/>
      <c r="K911" s="152"/>
      <c r="L911" s="143"/>
      <c r="M911" s="144"/>
      <c r="N911" s="145"/>
      <c r="O911" s="145"/>
      <c r="P911" s="6">
        <f>H911</f>
        <v>0</v>
      </c>
      <c r="Q911" s="6" t="str">
        <f>IF(AND(G911&gt;0,G911&lt;14),"unter 14 jährige",IF(AND(G911&gt;=14,G911&lt;18),"14 - 17 jährige",IF(AND(G911&gt;=18,G911&lt;27),"18 - 26 jährige",IF(G911&gt;26,"über 26 jährige",""))))</f>
        <v/>
      </c>
    </row>
    <row r="912" spans="1:17" ht="24" customHeight="1" x14ac:dyDescent="0.15">
      <c r="A912" s="147"/>
      <c r="B912" s="78"/>
      <c r="C912" s="146"/>
      <c r="D912" s="146"/>
      <c r="E912" s="146"/>
      <c r="F912" s="149"/>
      <c r="G912" s="150"/>
      <c r="H912" s="151"/>
      <c r="I912" s="152"/>
      <c r="J912" s="152"/>
      <c r="K912" s="152"/>
      <c r="L912" s="143"/>
      <c r="M912" s="144"/>
      <c r="N912" s="145"/>
      <c r="O912" s="145"/>
      <c r="P912" s="6"/>
      <c r="Q912" s="6"/>
    </row>
    <row r="913" spans="1:17" ht="24" customHeight="1" x14ac:dyDescent="0.15">
      <c r="A913" s="147"/>
      <c r="B913" s="148"/>
      <c r="C913" s="148"/>
      <c r="D913" s="148"/>
      <c r="E913" s="148"/>
      <c r="F913" s="149"/>
      <c r="G913" s="150"/>
      <c r="H913" s="151"/>
      <c r="I913" s="152"/>
      <c r="J913" s="152"/>
      <c r="K913" s="152"/>
      <c r="L913" s="143"/>
      <c r="M913" s="144"/>
      <c r="N913" s="145"/>
      <c r="O913" s="145"/>
      <c r="P913" s="6">
        <f>H913</f>
        <v>0</v>
      </c>
      <c r="Q913" s="6" t="str">
        <f>IF(AND(G913&gt;0,G913&lt;14),"unter 14 jährige",IF(AND(G913&gt;=14,G913&lt;18),"14 - 17 jährige",IF(AND(G913&gt;=18,G913&lt;27),"18 - 26 jährige",IF(G913&gt;26,"über 26 jährige",""))))</f>
        <v/>
      </c>
    </row>
    <row r="914" spans="1:17" ht="24" customHeight="1" x14ac:dyDescent="0.15">
      <c r="A914" s="147"/>
      <c r="B914" s="78"/>
      <c r="C914" s="146"/>
      <c r="D914" s="146"/>
      <c r="E914" s="146"/>
      <c r="F914" s="149"/>
      <c r="G914" s="150"/>
      <c r="H914" s="151"/>
      <c r="I914" s="152"/>
      <c r="J914" s="152"/>
      <c r="K914" s="152"/>
      <c r="L914" s="143"/>
      <c r="M914" s="144"/>
      <c r="N914" s="145"/>
      <c r="O914" s="145"/>
      <c r="P914" s="6"/>
      <c r="Q914" s="6"/>
    </row>
    <row r="915" spans="1:17" ht="24" customHeight="1" x14ac:dyDescent="0.15">
      <c r="A915" s="147"/>
      <c r="B915" s="148"/>
      <c r="C915" s="148"/>
      <c r="D915" s="148"/>
      <c r="E915" s="148"/>
      <c r="F915" s="149"/>
      <c r="G915" s="150"/>
      <c r="H915" s="151"/>
      <c r="I915" s="152"/>
      <c r="J915" s="152"/>
      <c r="K915" s="152"/>
      <c r="L915" s="143"/>
      <c r="M915" s="144"/>
      <c r="N915" s="145"/>
      <c r="O915" s="145"/>
      <c r="P915" s="6">
        <f>H915</f>
        <v>0</v>
      </c>
      <c r="Q915" s="6" t="str">
        <f>IF(AND(G915&gt;0,G915&lt;14),"unter 14 jährige",IF(AND(G915&gt;=14,G915&lt;18),"14 - 17 jährige",IF(AND(G915&gt;=18,G915&lt;27),"18 - 26 jährige",IF(G915&gt;26,"über 26 jährige",""))))</f>
        <v/>
      </c>
    </row>
    <row r="916" spans="1:17" ht="24" customHeight="1" x14ac:dyDescent="0.15">
      <c r="A916" s="147"/>
      <c r="B916" s="78"/>
      <c r="C916" s="146"/>
      <c r="D916" s="146"/>
      <c r="E916" s="146"/>
      <c r="F916" s="149"/>
      <c r="G916" s="150"/>
      <c r="H916" s="151"/>
      <c r="I916" s="152"/>
      <c r="J916" s="152"/>
      <c r="K916" s="152"/>
      <c r="L916" s="143"/>
      <c r="M916" s="144"/>
      <c r="N916" s="145"/>
      <c r="O916" s="145"/>
      <c r="P916" s="6"/>
      <c r="Q916" s="6"/>
    </row>
    <row r="917" spans="1:17" ht="24" customHeight="1" x14ac:dyDescent="0.15">
      <c r="A917" s="147"/>
      <c r="B917" s="148"/>
      <c r="C917" s="148"/>
      <c r="D917" s="148"/>
      <c r="E917" s="148"/>
      <c r="F917" s="149"/>
      <c r="G917" s="150"/>
      <c r="H917" s="151"/>
      <c r="I917" s="152"/>
      <c r="J917" s="152"/>
      <c r="K917" s="152"/>
      <c r="L917" s="143"/>
      <c r="M917" s="144"/>
      <c r="N917" s="145"/>
      <c r="O917" s="145"/>
      <c r="P917" s="6">
        <f>H917</f>
        <v>0</v>
      </c>
      <c r="Q917" s="6" t="str">
        <f>IF(AND(G917&gt;0,G917&lt;14),"unter 14 jährige",IF(AND(G917&gt;=14,G917&lt;18),"14 - 17 jährige",IF(AND(G917&gt;=18,G917&lt;27),"18 - 26 jährige",IF(G917&gt;26,"über 26 jährige",""))))</f>
        <v/>
      </c>
    </row>
    <row r="918" spans="1:17" ht="24" customHeight="1" x14ac:dyDescent="0.15">
      <c r="A918" s="147"/>
      <c r="B918" s="78"/>
      <c r="C918" s="146"/>
      <c r="D918" s="146"/>
      <c r="E918" s="146"/>
      <c r="F918" s="149"/>
      <c r="G918" s="150"/>
      <c r="H918" s="151"/>
      <c r="I918" s="152"/>
      <c r="J918" s="152"/>
      <c r="K918" s="152"/>
      <c r="L918" s="143"/>
      <c r="M918" s="144"/>
      <c r="N918" s="145"/>
      <c r="O918" s="145"/>
      <c r="P918" s="6"/>
      <c r="Q918" s="6"/>
    </row>
    <row r="919" spans="1:17" ht="24" customHeight="1" x14ac:dyDescent="0.15">
      <c r="A919" s="147"/>
      <c r="B919" s="148"/>
      <c r="C919" s="148"/>
      <c r="D919" s="148"/>
      <c r="E919" s="148"/>
      <c r="F919" s="149"/>
      <c r="G919" s="150"/>
      <c r="H919" s="151"/>
      <c r="I919" s="152"/>
      <c r="J919" s="152"/>
      <c r="K919" s="152"/>
      <c r="L919" s="143"/>
      <c r="M919" s="144"/>
      <c r="N919" s="145"/>
      <c r="O919" s="145"/>
      <c r="P919" s="6">
        <f>H919</f>
        <v>0</v>
      </c>
      <c r="Q919" s="6" t="str">
        <f>IF(AND(G919&gt;0,G919&lt;14),"unter 14 jährige",IF(AND(G919&gt;=14,G919&lt;18),"14 - 17 jährige",IF(AND(G919&gt;=18,G919&lt;27),"18 - 26 jährige",IF(G919&gt;26,"über 26 jährige",""))))</f>
        <v/>
      </c>
    </row>
    <row r="920" spans="1:17" ht="24" customHeight="1" x14ac:dyDescent="0.15">
      <c r="A920" s="147"/>
      <c r="B920" s="78"/>
      <c r="C920" s="146"/>
      <c r="D920" s="146"/>
      <c r="E920" s="146"/>
      <c r="F920" s="149"/>
      <c r="G920" s="150"/>
      <c r="H920" s="151"/>
      <c r="I920" s="152"/>
      <c r="J920" s="152"/>
      <c r="K920" s="152"/>
      <c r="L920" s="143"/>
      <c r="M920" s="144"/>
      <c r="N920" s="145"/>
      <c r="O920" s="145"/>
      <c r="P920" s="6"/>
      <c r="Q920" s="6"/>
    </row>
    <row r="921" spans="1:17" ht="24" customHeight="1" x14ac:dyDescent="0.15">
      <c r="A921" s="147"/>
      <c r="B921" s="148"/>
      <c r="C921" s="148"/>
      <c r="D921" s="148"/>
      <c r="E921" s="148"/>
      <c r="F921" s="149"/>
      <c r="G921" s="150"/>
      <c r="H921" s="151"/>
      <c r="I921" s="152"/>
      <c r="J921" s="152"/>
      <c r="K921" s="152"/>
      <c r="L921" s="143"/>
      <c r="M921" s="144"/>
      <c r="N921" s="145"/>
      <c r="O921" s="145"/>
      <c r="P921" s="6">
        <f>H921</f>
        <v>0</v>
      </c>
      <c r="Q921" s="6" t="str">
        <f>IF(AND(G921&gt;0,G921&lt;14),"unter 14 jährige",IF(AND(G921&gt;=14,G921&lt;18),"14 - 17 jährige",IF(AND(G921&gt;=18,G921&lt;27),"18 - 26 jährige",IF(G921&gt;26,"über 26 jährige",""))))</f>
        <v/>
      </c>
    </row>
    <row r="922" spans="1:17" ht="24" customHeight="1" x14ac:dyDescent="0.15">
      <c r="A922" s="147"/>
      <c r="B922" s="78"/>
      <c r="C922" s="146"/>
      <c r="D922" s="146"/>
      <c r="E922" s="146"/>
      <c r="F922" s="149"/>
      <c r="G922" s="150"/>
      <c r="H922" s="151"/>
      <c r="I922" s="152"/>
      <c r="J922" s="152"/>
      <c r="K922" s="152"/>
      <c r="L922" s="143"/>
      <c r="M922" s="144"/>
      <c r="N922" s="145"/>
      <c r="O922" s="145"/>
      <c r="P922" s="6"/>
      <c r="Q922" s="6"/>
    </row>
    <row r="923" spans="1:17" ht="24" customHeight="1" x14ac:dyDescent="0.15">
      <c r="A923" s="147"/>
      <c r="B923" s="148"/>
      <c r="C923" s="148"/>
      <c r="D923" s="148"/>
      <c r="E923" s="148"/>
      <c r="F923" s="149"/>
      <c r="G923" s="150"/>
      <c r="H923" s="151"/>
      <c r="I923" s="152"/>
      <c r="J923" s="152"/>
      <c r="K923" s="152"/>
      <c r="L923" s="143"/>
      <c r="M923" s="144"/>
      <c r="N923" s="145"/>
      <c r="O923" s="145"/>
      <c r="P923" s="6">
        <f>H923</f>
        <v>0</v>
      </c>
      <c r="Q923" s="6" t="str">
        <f>IF(AND(G923&gt;0,G923&lt;14),"unter 14 jährige",IF(AND(G923&gt;=14,G923&lt;18),"14 - 17 jährige",IF(AND(G923&gt;=18,G923&lt;27),"18 - 26 jährige",IF(G923&gt;26,"über 26 jährige",""))))</f>
        <v/>
      </c>
    </row>
    <row r="924" spans="1:17" ht="24" customHeight="1" x14ac:dyDescent="0.15">
      <c r="A924" s="147"/>
      <c r="B924" s="78"/>
      <c r="C924" s="146"/>
      <c r="D924" s="146"/>
      <c r="E924" s="146"/>
      <c r="F924" s="149"/>
      <c r="G924" s="150"/>
      <c r="H924" s="151"/>
      <c r="I924" s="152"/>
      <c r="J924" s="152"/>
      <c r="K924" s="152"/>
      <c r="L924" s="143"/>
      <c r="M924" s="144"/>
      <c r="N924" s="145"/>
      <c r="O924" s="145"/>
      <c r="P924" s="6"/>
      <c r="Q924" s="6"/>
    </row>
    <row r="925" spans="1:17" ht="24" customHeight="1" x14ac:dyDescent="0.15">
      <c r="A925" s="147"/>
      <c r="B925" s="148"/>
      <c r="C925" s="148"/>
      <c r="D925" s="148"/>
      <c r="E925" s="148"/>
      <c r="F925" s="149"/>
      <c r="G925" s="150"/>
      <c r="H925" s="151"/>
      <c r="I925" s="152"/>
      <c r="J925" s="152"/>
      <c r="K925" s="152"/>
      <c r="L925" s="143"/>
      <c r="M925" s="144"/>
      <c r="N925" s="145"/>
      <c r="O925" s="145"/>
      <c r="P925" s="6">
        <f>H925</f>
        <v>0</v>
      </c>
      <c r="Q925" s="6" t="str">
        <f>IF(AND(G925&gt;0,G925&lt;14),"unter 14 jährige",IF(AND(G925&gt;=14,G925&lt;18),"14 - 17 jährige",IF(AND(G925&gt;=18,G925&lt;27),"18 - 26 jährige",IF(G925&gt;26,"über 26 jährige",""))))</f>
        <v/>
      </c>
    </row>
    <row r="926" spans="1:17" ht="24" customHeight="1" x14ac:dyDescent="0.15">
      <c r="A926" s="147"/>
      <c r="B926" s="78"/>
      <c r="C926" s="146"/>
      <c r="D926" s="146"/>
      <c r="E926" s="146"/>
      <c r="F926" s="149"/>
      <c r="G926" s="150"/>
      <c r="H926" s="151"/>
      <c r="I926" s="152"/>
      <c r="J926" s="152"/>
      <c r="K926" s="152"/>
      <c r="L926" s="143"/>
      <c r="M926" s="144"/>
      <c r="N926" s="145"/>
      <c r="O926" s="145"/>
      <c r="P926" s="6"/>
      <c r="Q926" s="6"/>
    </row>
    <row r="927" spans="1:17" ht="24" customHeight="1" x14ac:dyDescent="0.15">
      <c r="A927" s="147"/>
      <c r="B927" s="148"/>
      <c r="C927" s="148"/>
      <c r="D927" s="148"/>
      <c r="E927" s="148"/>
      <c r="F927" s="149"/>
      <c r="G927" s="150"/>
      <c r="H927" s="151"/>
      <c r="I927" s="152"/>
      <c r="J927" s="152"/>
      <c r="K927" s="152"/>
      <c r="L927" s="143"/>
      <c r="M927" s="144"/>
      <c r="N927" s="145"/>
      <c r="O927" s="145"/>
      <c r="P927" s="6">
        <f>H927</f>
        <v>0</v>
      </c>
      <c r="Q927" s="6" t="str">
        <f>IF(AND(G927&gt;0,G927&lt;14),"unter 14 jährige",IF(AND(G927&gt;=14,G927&lt;18),"14 - 17 jährige",IF(AND(G927&gt;=18,G927&lt;27),"18 - 26 jährige",IF(G927&gt;26,"über 26 jährige",""))))</f>
        <v/>
      </c>
    </row>
    <row r="928" spans="1:17" ht="24" customHeight="1" x14ac:dyDescent="0.15">
      <c r="A928" s="147"/>
      <c r="B928" s="78"/>
      <c r="C928" s="146"/>
      <c r="D928" s="146"/>
      <c r="E928" s="146"/>
      <c r="F928" s="149"/>
      <c r="G928" s="150"/>
      <c r="H928" s="151"/>
      <c r="I928" s="152"/>
      <c r="J928" s="152"/>
      <c r="K928" s="152"/>
      <c r="L928" s="143"/>
      <c r="M928" s="144"/>
      <c r="N928" s="145"/>
      <c r="O928" s="145"/>
      <c r="P928" s="6"/>
      <c r="Q928" s="6"/>
    </row>
    <row r="929" spans="1:17" ht="24" customHeight="1" x14ac:dyDescent="0.15">
      <c r="A929" s="147"/>
      <c r="B929" s="148"/>
      <c r="C929" s="148"/>
      <c r="D929" s="148"/>
      <c r="E929" s="148"/>
      <c r="F929" s="149"/>
      <c r="G929" s="150"/>
      <c r="H929" s="151"/>
      <c r="I929" s="152"/>
      <c r="J929" s="152"/>
      <c r="K929" s="152"/>
      <c r="L929" s="143"/>
      <c r="M929" s="144"/>
      <c r="N929" s="145"/>
      <c r="O929" s="145"/>
      <c r="P929" s="6">
        <f>H929</f>
        <v>0</v>
      </c>
      <c r="Q929" s="6" t="str">
        <f>IF(AND(G929&gt;0,G929&lt;14),"unter 14 jährige",IF(AND(G929&gt;=14,G929&lt;18),"14 - 17 jährige",IF(AND(G929&gt;=18,G929&lt;27),"18 - 26 jährige",IF(G929&gt;26,"über 26 jährige",""))))</f>
        <v/>
      </c>
    </row>
    <row r="930" spans="1:17" ht="24" customHeight="1" x14ac:dyDescent="0.15">
      <c r="A930" s="147"/>
      <c r="B930" s="78"/>
      <c r="C930" s="146"/>
      <c r="D930" s="146"/>
      <c r="E930" s="146"/>
      <c r="F930" s="149"/>
      <c r="G930" s="150"/>
      <c r="H930" s="151"/>
      <c r="I930" s="152"/>
      <c r="J930" s="152"/>
      <c r="K930" s="152"/>
      <c r="L930" s="143"/>
      <c r="M930" s="144"/>
      <c r="N930" s="145"/>
      <c r="O930" s="145"/>
      <c r="P930" s="6"/>
      <c r="Q930" s="6"/>
    </row>
    <row r="931" spans="1:17" ht="24" customHeight="1" x14ac:dyDescent="0.15">
      <c r="A931" s="147"/>
      <c r="B931" s="148"/>
      <c r="C931" s="148"/>
      <c r="D931" s="148"/>
      <c r="E931" s="148"/>
      <c r="F931" s="149"/>
      <c r="G931" s="150"/>
      <c r="H931" s="151"/>
      <c r="I931" s="152"/>
      <c r="J931" s="152"/>
      <c r="K931" s="152"/>
      <c r="L931" s="143"/>
      <c r="M931" s="144"/>
      <c r="N931" s="145"/>
      <c r="O931" s="145"/>
      <c r="P931" s="6">
        <f>H931</f>
        <v>0</v>
      </c>
      <c r="Q931" s="6" t="str">
        <f>IF(AND(G931&gt;0,G931&lt;14),"unter 14 jährige",IF(AND(G931&gt;=14,G931&lt;18),"14 - 17 jährige",IF(AND(G931&gt;=18,G931&lt;27),"18 - 26 jährige",IF(G931&gt;26,"über 26 jährige",""))))</f>
        <v/>
      </c>
    </row>
    <row r="932" spans="1:17" ht="24" customHeight="1" x14ac:dyDescent="0.15">
      <c r="A932" s="147"/>
      <c r="B932" s="78"/>
      <c r="C932" s="146"/>
      <c r="D932" s="146"/>
      <c r="E932" s="146"/>
      <c r="F932" s="149"/>
      <c r="G932" s="150"/>
      <c r="H932" s="151"/>
      <c r="I932" s="152"/>
      <c r="J932" s="152"/>
      <c r="K932" s="152"/>
      <c r="L932" s="143"/>
      <c r="M932" s="144"/>
      <c r="N932" s="145"/>
      <c r="O932" s="145"/>
      <c r="P932" s="6"/>
      <c r="Q932" s="6"/>
    </row>
    <row r="933" spans="1:17" ht="24" customHeight="1" x14ac:dyDescent="0.15">
      <c r="A933" s="147"/>
      <c r="B933" s="148"/>
      <c r="C933" s="148"/>
      <c r="D933" s="148"/>
      <c r="E933" s="148"/>
      <c r="F933" s="149"/>
      <c r="G933" s="150"/>
      <c r="H933" s="151"/>
      <c r="I933" s="152"/>
      <c r="J933" s="152"/>
      <c r="K933" s="152"/>
      <c r="L933" s="143"/>
      <c r="M933" s="144"/>
      <c r="N933" s="145"/>
      <c r="O933" s="145"/>
      <c r="P933" s="6">
        <f>H933</f>
        <v>0</v>
      </c>
      <c r="Q933" s="6" t="str">
        <f>IF(AND(G933&gt;0,G933&lt;14),"unter 14 jährige",IF(AND(G933&gt;=14,G933&lt;18),"14 - 17 jährige",IF(AND(G933&gt;=18,G933&lt;27),"18 - 26 jährige",IF(G933&gt;26,"über 26 jährige",""))))</f>
        <v/>
      </c>
    </row>
    <row r="934" spans="1:17" ht="24" customHeight="1" x14ac:dyDescent="0.15">
      <c r="A934" s="147"/>
      <c r="B934" s="78"/>
      <c r="C934" s="146"/>
      <c r="D934" s="146"/>
      <c r="E934" s="146"/>
      <c r="F934" s="149"/>
      <c r="G934" s="150"/>
      <c r="H934" s="151"/>
      <c r="I934" s="152"/>
      <c r="J934" s="152"/>
      <c r="K934" s="152"/>
      <c r="L934" s="143"/>
      <c r="M934" s="144"/>
      <c r="N934" s="145"/>
      <c r="O934" s="145"/>
      <c r="P934" s="6"/>
      <c r="Q934" s="6"/>
    </row>
    <row r="935" spans="1:17" ht="24" customHeight="1" x14ac:dyDescent="0.15">
      <c r="A935" s="147"/>
      <c r="B935" s="148"/>
      <c r="C935" s="148"/>
      <c r="D935" s="148"/>
      <c r="E935" s="148"/>
      <c r="F935" s="149"/>
      <c r="G935" s="150"/>
      <c r="H935" s="151"/>
      <c r="I935" s="152"/>
      <c r="J935" s="152"/>
      <c r="K935" s="152"/>
      <c r="L935" s="143"/>
      <c r="M935" s="144"/>
      <c r="N935" s="145"/>
      <c r="O935" s="145"/>
      <c r="P935" s="6">
        <f>H935</f>
        <v>0</v>
      </c>
      <c r="Q935" s="6" t="str">
        <f>IF(AND(G935&gt;0,G935&lt;14),"unter 14 jährige",IF(AND(G935&gt;=14,G935&lt;18),"14 - 17 jährige",IF(AND(G935&gt;=18,G935&lt;27),"18 - 26 jährige",IF(G935&gt;26,"über 26 jährige",""))))</f>
        <v/>
      </c>
    </row>
    <row r="936" spans="1:17" ht="24" customHeight="1" x14ac:dyDescent="0.15">
      <c r="A936" s="147"/>
      <c r="B936" s="78"/>
      <c r="C936" s="146"/>
      <c r="D936" s="146"/>
      <c r="E936" s="146"/>
      <c r="F936" s="149"/>
      <c r="G936" s="150"/>
      <c r="H936" s="151"/>
      <c r="I936" s="152"/>
      <c r="J936" s="152"/>
      <c r="K936" s="152"/>
      <c r="L936" s="143"/>
      <c r="M936" s="144"/>
      <c r="N936" s="145"/>
      <c r="O936" s="145"/>
      <c r="P936" s="6"/>
      <c r="Q936" s="6"/>
    </row>
    <row r="937" spans="1:17" ht="24" customHeight="1" x14ac:dyDescent="0.15">
      <c r="A937" s="147"/>
      <c r="B937" s="148"/>
      <c r="C937" s="148"/>
      <c r="D937" s="148"/>
      <c r="E937" s="148"/>
      <c r="F937" s="149"/>
      <c r="G937" s="150"/>
      <c r="H937" s="151"/>
      <c r="I937" s="152"/>
      <c r="J937" s="152"/>
      <c r="K937" s="152"/>
      <c r="L937" s="143"/>
      <c r="M937" s="144"/>
      <c r="N937" s="145"/>
      <c r="O937" s="145"/>
      <c r="P937" s="6">
        <f>H937</f>
        <v>0</v>
      </c>
      <c r="Q937" s="6" t="str">
        <f>IF(AND(G937&gt;0,G937&lt;14),"unter 14 jährige",IF(AND(G937&gt;=14,G937&lt;18),"14 - 17 jährige",IF(AND(G937&gt;=18,G937&lt;27),"18 - 26 jährige",IF(G937&gt;26,"über 26 jährige",""))))</f>
        <v/>
      </c>
    </row>
    <row r="938" spans="1:17" ht="24" customHeight="1" x14ac:dyDescent="0.15">
      <c r="A938" s="147"/>
      <c r="B938" s="78"/>
      <c r="C938" s="146"/>
      <c r="D938" s="146"/>
      <c r="E938" s="146"/>
      <c r="F938" s="149"/>
      <c r="G938" s="150"/>
      <c r="H938" s="151"/>
      <c r="I938" s="152"/>
      <c r="J938" s="152"/>
      <c r="K938" s="152"/>
      <c r="L938" s="143"/>
      <c r="M938" s="144"/>
      <c r="N938" s="145"/>
      <c r="O938" s="145"/>
      <c r="P938" s="6"/>
      <c r="Q938" s="6"/>
    </row>
    <row r="939" spans="1:17" ht="24" customHeight="1" x14ac:dyDescent="0.15">
      <c r="A939" s="147"/>
      <c r="B939" s="148"/>
      <c r="C939" s="148"/>
      <c r="D939" s="148"/>
      <c r="E939" s="148"/>
      <c r="F939" s="149"/>
      <c r="G939" s="150"/>
      <c r="H939" s="151"/>
      <c r="I939" s="152"/>
      <c r="J939" s="152"/>
      <c r="K939" s="152"/>
      <c r="L939" s="143"/>
      <c r="M939" s="144"/>
      <c r="N939" s="145"/>
      <c r="O939" s="145"/>
      <c r="P939" s="6">
        <f>H939</f>
        <v>0</v>
      </c>
      <c r="Q939" s="6" t="str">
        <f>IF(AND(G939&gt;0,G939&lt;14),"unter 14 jährige",IF(AND(G939&gt;=14,G939&lt;18),"14 - 17 jährige",IF(AND(G939&gt;=18,G939&lt;27),"18 - 26 jährige",IF(G939&gt;26,"über 26 jährige",""))))</f>
        <v/>
      </c>
    </row>
    <row r="940" spans="1:17" ht="24" customHeight="1" x14ac:dyDescent="0.15">
      <c r="A940" s="147"/>
      <c r="B940" s="78"/>
      <c r="C940" s="146"/>
      <c r="D940" s="146"/>
      <c r="E940" s="146"/>
      <c r="F940" s="149"/>
      <c r="G940" s="150"/>
      <c r="H940" s="151"/>
      <c r="I940" s="152"/>
      <c r="J940" s="152"/>
      <c r="K940" s="152"/>
      <c r="L940" s="143"/>
      <c r="M940" s="144"/>
      <c r="N940" s="145"/>
      <c r="O940" s="145"/>
      <c r="P940" s="6"/>
      <c r="Q940" s="6"/>
    </row>
    <row r="941" spans="1:17" ht="24" customHeight="1" x14ac:dyDescent="0.15">
      <c r="A941" s="147"/>
      <c r="B941" s="148"/>
      <c r="C941" s="148"/>
      <c r="D941" s="148"/>
      <c r="E941" s="148"/>
      <c r="F941" s="149"/>
      <c r="G941" s="150"/>
      <c r="H941" s="151"/>
      <c r="I941" s="152"/>
      <c r="J941" s="152"/>
      <c r="K941" s="152"/>
      <c r="L941" s="143"/>
      <c r="M941" s="144"/>
      <c r="N941" s="145"/>
      <c r="O941" s="145"/>
      <c r="P941" s="6">
        <f>H941</f>
        <v>0</v>
      </c>
      <c r="Q941" s="6" t="str">
        <f>IF(AND(G941&gt;0,G941&lt;14),"unter 14 jährige",IF(AND(G941&gt;=14,G941&lt;18),"14 - 17 jährige",IF(AND(G941&gt;=18,G941&lt;27),"18 - 26 jährige",IF(G941&gt;26,"über 26 jährige",""))))</f>
        <v/>
      </c>
    </row>
    <row r="942" spans="1:17" ht="24" customHeight="1" x14ac:dyDescent="0.15">
      <c r="A942" s="147"/>
      <c r="B942" s="78"/>
      <c r="C942" s="146"/>
      <c r="D942" s="146"/>
      <c r="E942" s="146"/>
      <c r="F942" s="149"/>
      <c r="G942" s="150"/>
      <c r="H942" s="151"/>
      <c r="I942" s="152"/>
      <c r="J942" s="152"/>
      <c r="K942" s="152"/>
      <c r="L942" s="143"/>
      <c r="M942" s="144"/>
      <c r="N942" s="145"/>
      <c r="O942" s="145"/>
      <c r="P942" s="6"/>
      <c r="Q942" s="6"/>
    </row>
    <row r="943" spans="1:17" ht="24" customHeight="1" x14ac:dyDescent="0.15">
      <c r="A943" s="147"/>
      <c r="B943" s="148"/>
      <c r="C943" s="148"/>
      <c r="D943" s="148"/>
      <c r="E943" s="148"/>
      <c r="F943" s="149"/>
      <c r="G943" s="150"/>
      <c r="H943" s="151"/>
      <c r="I943" s="152"/>
      <c r="J943" s="152"/>
      <c r="K943" s="152"/>
      <c r="L943" s="143"/>
      <c r="M943" s="144"/>
      <c r="N943" s="145"/>
      <c r="O943" s="145"/>
      <c r="P943" s="6">
        <f>H943</f>
        <v>0</v>
      </c>
      <c r="Q943" s="6" t="str">
        <f>IF(AND(G943&gt;0,G943&lt;14),"unter 14 jährige",IF(AND(G943&gt;=14,G943&lt;18),"14 - 17 jährige",IF(AND(G943&gt;=18,G943&lt;27),"18 - 26 jährige",IF(G943&gt;26,"über 26 jährige",""))))</f>
        <v/>
      </c>
    </row>
    <row r="944" spans="1:17" ht="24" customHeight="1" x14ac:dyDescent="0.15">
      <c r="A944" s="147"/>
      <c r="B944" s="78"/>
      <c r="C944" s="146"/>
      <c r="D944" s="146"/>
      <c r="E944" s="146"/>
      <c r="F944" s="149"/>
      <c r="G944" s="150"/>
      <c r="H944" s="151"/>
      <c r="I944" s="152"/>
      <c r="J944" s="152"/>
      <c r="K944" s="152"/>
      <c r="L944" s="143"/>
      <c r="M944" s="144"/>
      <c r="N944" s="145"/>
      <c r="O944" s="145"/>
      <c r="P944" s="6"/>
      <c r="Q944" s="6"/>
    </row>
    <row r="945" spans="1:17" ht="24" customHeight="1" x14ac:dyDescent="0.15">
      <c r="A945" s="147"/>
      <c r="B945" s="148"/>
      <c r="C945" s="148"/>
      <c r="D945" s="148"/>
      <c r="E945" s="148"/>
      <c r="F945" s="149"/>
      <c r="G945" s="150"/>
      <c r="H945" s="151"/>
      <c r="I945" s="152"/>
      <c r="J945" s="152"/>
      <c r="K945" s="152"/>
      <c r="L945" s="143"/>
      <c r="M945" s="144"/>
      <c r="N945" s="145"/>
      <c r="O945" s="145"/>
      <c r="P945" s="6">
        <f>H945</f>
        <v>0</v>
      </c>
      <c r="Q945" s="6" t="str">
        <f>IF(AND(G945&gt;0,G945&lt;14),"unter 14 jährige",IF(AND(G945&gt;=14,G945&lt;18),"14 - 17 jährige",IF(AND(G945&gt;=18,G945&lt;27),"18 - 26 jährige",IF(G945&gt;26,"über 26 jährige",""))))</f>
        <v/>
      </c>
    </row>
    <row r="946" spans="1:17" ht="24" customHeight="1" x14ac:dyDescent="0.15">
      <c r="A946" s="147"/>
      <c r="B946" s="78"/>
      <c r="C946" s="146"/>
      <c r="D946" s="146"/>
      <c r="E946" s="146"/>
      <c r="F946" s="149"/>
      <c r="G946" s="150"/>
      <c r="H946" s="151"/>
      <c r="I946" s="152"/>
      <c r="J946" s="152"/>
      <c r="K946" s="152"/>
      <c r="L946" s="143"/>
      <c r="M946" s="144"/>
      <c r="N946" s="145"/>
      <c r="O946" s="145"/>
      <c r="P946" s="6"/>
      <c r="Q946" s="6"/>
    </row>
    <row r="947" spans="1:17" ht="24" customHeight="1" x14ac:dyDescent="0.15">
      <c r="A947" s="147"/>
      <c r="B947" s="148"/>
      <c r="C947" s="148"/>
      <c r="D947" s="148"/>
      <c r="E947" s="148"/>
      <c r="F947" s="149"/>
      <c r="G947" s="150"/>
      <c r="H947" s="151"/>
      <c r="I947" s="152"/>
      <c r="J947" s="152"/>
      <c r="K947" s="152"/>
      <c r="L947" s="143"/>
      <c r="M947" s="144"/>
      <c r="N947" s="145"/>
      <c r="O947" s="145"/>
      <c r="P947" s="6">
        <f>H947</f>
        <v>0</v>
      </c>
      <c r="Q947" s="6" t="str">
        <f>IF(AND(G947&gt;0,G947&lt;14),"unter 14 jährige",IF(AND(G947&gt;=14,G947&lt;18),"14 - 17 jährige",IF(AND(G947&gt;=18,G947&lt;27),"18 - 26 jährige",IF(G947&gt;26,"über 26 jährige",""))))</f>
        <v/>
      </c>
    </row>
    <row r="948" spans="1:17" ht="24" customHeight="1" x14ac:dyDescent="0.15">
      <c r="A948" s="147"/>
      <c r="B948" s="78"/>
      <c r="C948" s="146"/>
      <c r="D948" s="146"/>
      <c r="E948" s="146"/>
      <c r="F948" s="149"/>
      <c r="G948" s="150"/>
      <c r="H948" s="151"/>
      <c r="I948" s="152"/>
      <c r="J948" s="152"/>
      <c r="K948" s="152"/>
      <c r="L948" s="143"/>
      <c r="M948" s="144"/>
      <c r="N948" s="145"/>
      <c r="O948" s="145"/>
      <c r="P948" s="6"/>
      <c r="Q948" s="6"/>
    </row>
    <row r="949" spans="1:17" ht="24" customHeight="1" x14ac:dyDescent="0.15">
      <c r="A949" s="147"/>
      <c r="B949" s="148"/>
      <c r="C949" s="148"/>
      <c r="D949" s="148"/>
      <c r="E949" s="148"/>
      <c r="F949" s="149"/>
      <c r="G949" s="150"/>
      <c r="H949" s="151"/>
      <c r="I949" s="152"/>
      <c r="J949" s="152"/>
      <c r="K949" s="152"/>
      <c r="L949" s="143"/>
      <c r="M949" s="144"/>
      <c r="N949" s="145"/>
      <c r="O949" s="145"/>
      <c r="P949" s="6">
        <f>H949</f>
        <v>0</v>
      </c>
      <c r="Q949" s="6" t="str">
        <f>IF(AND(G949&gt;0,G949&lt;14),"unter 14 jährige",IF(AND(G949&gt;=14,G949&lt;18),"14 - 17 jährige",IF(AND(G949&gt;=18,G949&lt;27),"18 - 26 jährige",IF(G949&gt;26,"über 26 jährige",""))))</f>
        <v/>
      </c>
    </row>
    <row r="950" spans="1:17" ht="24" customHeight="1" x14ac:dyDescent="0.15">
      <c r="A950" s="147"/>
      <c r="B950" s="78"/>
      <c r="C950" s="146"/>
      <c r="D950" s="146"/>
      <c r="E950" s="146"/>
      <c r="F950" s="149"/>
      <c r="G950" s="150"/>
      <c r="H950" s="151"/>
      <c r="I950" s="152"/>
      <c r="J950" s="152"/>
      <c r="K950" s="152"/>
      <c r="L950" s="143"/>
      <c r="M950" s="144"/>
      <c r="N950" s="145"/>
      <c r="O950" s="145"/>
      <c r="P950" s="6"/>
      <c r="Q950" s="6"/>
    </row>
    <row r="951" spans="1:17" ht="24" customHeight="1" x14ac:dyDescent="0.15">
      <c r="A951" s="147"/>
      <c r="B951" s="148"/>
      <c r="C951" s="148"/>
      <c r="D951" s="148"/>
      <c r="E951" s="148"/>
      <c r="F951" s="149"/>
      <c r="G951" s="150"/>
      <c r="H951" s="151"/>
      <c r="I951" s="152"/>
      <c r="J951" s="152"/>
      <c r="K951" s="152"/>
      <c r="L951" s="143"/>
      <c r="M951" s="144"/>
      <c r="N951" s="145"/>
      <c r="O951" s="145"/>
      <c r="P951" s="6">
        <f>H951</f>
        <v>0</v>
      </c>
      <c r="Q951" s="6" t="str">
        <f>IF(AND(G951&gt;0,G951&lt;14),"unter 14 jährige",IF(AND(G951&gt;=14,G951&lt;18),"14 - 17 jährige",IF(AND(G951&gt;=18,G951&lt;27),"18 - 26 jährige",IF(G951&gt;26,"über 26 jährige",""))))</f>
        <v/>
      </c>
    </row>
    <row r="952" spans="1:17" ht="24" customHeight="1" x14ac:dyDescent="0.15">
      <c r="A952" s="147"/>
      <c r="B952" s="78"/>
      <c r="C952" s="146"/>
      <c r="D952" s="146"/>
      <c r="E952" s="146"/>
      <c r="F952" s="149"/>
      <c r="G952" s="150"/>
      <c r="H952" s="151"/>
      <c r="I952" s="152"/>
      <c r="J952" s="152"/>
      <c r="K952" s="152"/>
      <c r="L952" s="143"/>
      <c r="M952" s="144"/>
      <c r="N952" s="145"/>
      <c r="O952" s="145"/>
      <c r="P952" s="6"/>
      <c r="Q952" s="6"/>
    </row>
    <row r="953" spans="1:17" ht="24" customHeight="1" x14ac:dyDescent="0.15">
      <c r="A953" s="147"/>
      <c r="B953" s="148"/>
      <c r="C953" s="148"/>
      <c r="D953" s="148"/>
      <c r="E953" s="148"/>
      <c r="F953" s="149"/>
      <c r="G953" s="150"/>
      <c r="H953" s="151"/>
      <c r="I953" s="152"/>
      <c r="J953" s="152"/>
      <c r="K953" s="152"/>
      <c r="L953" s="143"/>
      <c r="M953" s="144"/>
      <c r="N953" s="145"/>
      <c r="O953" s="145"/>
      <c r="P953" s="6">
        <f>H953</f>
        <v>0</v>
      </c>
      <c r="Q953" s="6" t="str">
        <f>IF(AND(G953&gt;0,G953&lt;14),"unter 14 jährige",IF(AND(G953&gt;=14,G953&lt;18),"14 - 17 jährige",IF(AND(G953&gt;=18,G953&lt;27),"18 - 26 jährige",IF(G953&gt;26,"über 26 jährige",""))))</f>
        <v/>
      </c>
    </row>
    <row r="954" spans="1:17" ht="24" customHeight="1" x14ac:dyDescent="0.15">
      <c r="A954" s="147"/>
      <c r="B954" s="78"/>
      <c r="C954" s="146"/>
      <c r="D954" s="146"/>
      <c r="E954" s="146"/>
      <c r="F954" s="149"/>
      <c r="G954" s="150"/>
      <c r="H954" s="151"/>
      <c r="I954" s="152"/>
      <c r="J954" s="152"/>
      <c r="K954" s="152"/>
      <c r="L954" s="143"/>
      <c r="M954" s="144"/>
      <c r="N954" s="145"/>
      <c r="O954" s="145"/>
      <c r="P954" s="6"/>
      <c r="Q954" s="6"/>
    </row>
    <row r="955" spans="1:17" ht="24" customHeight="1" x14ac:dyDescent="0.15">
      <c r="A955" s="147"/>
      <c r="B955" s="148"/>
      <c r="C955" s="148"/>
      <c r="D955" s="148"/>
      <c r="E955" s="148"/>
      <c r="F955" s="149"/>
      <c r="G955" s="150"/>
      <c r="H955" s="151"/>
      <c r="I955" s="152"/>
      <c r="J955" s="152"/>
      <c r="K955" s="152"/>
      <c r="L955" s="143"/>
      <c r="M955" s="144"/>
      <c r="N955" s="145"/>
      <c r="O955" s="145"/>
      <c r="P955" s="6">
        <f>H955</f>
        <v>0</v>
      </c>
      <c r="Q955" s="6" t="str">
        <f>IF(AND(G955&gt;0,G955&lt;14),"unter 14 jährige",IF(AND(G955&gt;=14,G955&lt;18),"14 - 17 jährige",IF(AND(G955&gt;=18,G955&lt;27),"18 - 26 jährige",IF(G955&gt;26,"über 26 jährige",""))))</f>
        <v/>
      </c>
    </row>
    <row r="956" spans="1:17" ht="24" customHeight="1" x14ac:dyDescent="0.15">
      <c r="A956" s="147"/>
      <c r="B956" s="78"/>
      <c r="C956" s="146"/>
      <c r="D956" s="146"/>
      <c r="E956" s="146"/>
      <c r="F956" s="149"/>
      <c r="G956" s="150"/>
      <c r="H956" s="151"/>
      <c r="I956" s="152"/>
      <c r="J956" s="152"/>
      <c r="K956" s="152"/>
      <c r="L956" s="143"/>
      <c r="M956" s="144"/>
      <c r="N956" s="145"/>
      <c r="O956" s="145"/>
      <c r="P956" s="6"/>
      <c r="Q956" s="6"/>
    </row>
    <row r="957" spans="1:17" ht="24" customHeight="1" x14ac:dyDescent="0.15">
      <c r="A957" s="147"/>
      <c r="B957" s="148"/>
      <c r="C957" s="148"/>
      <c r="D957" s="148"/>
      <c r="E957" s="148"/>
      <c r="F957" s="149"/>
      <c r="G957" s="150"/>
      <c r="H957" s="151"/>
      <c r="I957" s="152"/>
      <c r="J957" s="152"/>
      <c r="K957" s="152"/>
      <c r="L957" s="143"/>
      <c r="M957" s="144"/>
      <c r="N957" s="145"/>
      <c r="O957" s="145"/>
      <c r="P957" s="6">
        <f>H957</f>
        <v>0</v>
      </c>
      <c r="Q957" s="6" t="str">
        <f>IF(AND(G957&gt;0,G957&lt;14),"unter 14 jährige",IF(AND(G957&gt;=14,G957&lt;18),"14 - 17 jährige",IF(AND(G957&gt;=18,G957&lt;27),"18 - 26 jährige",IF(G957&gt;26,"über 26 jährige",""))))</f>
        <v/>
      </c>
    </row>
    <row r="958" spans="1:17" ht="24" customHeight="1" x14ac:dyDescent="0.15">
      <c r="A958" s="147"/>
      <c r="B958" s="78"/>
      <c r="C958" s="146"/>
      <c r="D958" s="146"/>
      <c r="E958" s="146"/>
      <c r="F958" s="149"/>
      <c r="G958" s="150"/>
      <c r="H958" s="151"/>
      <c r="I958" s="152"/>
      <c r="J958" s="152"/>
      <c r="K958" s="152"/>
      <c r="L958" s="143"/>
      <c r="M958" s="144"/>
      <c r="N958" s="145"/>
      <c r="O958" s="145"/>
      <c r="P958" s="6"/>
      <c r="Q958" s="6"/>
    </row>
    <row r="959" spans="1:17" ht="24" customHeight="1" x14ac:dyDescent="0.15">
      <c r="A959" s="147"/>
      <c r="B959" s="148"/>
      <c r="C959" s="148"/>
      <c r="D959" s="148"/>
      <c r="E959" s="148"/>
      <c r="F959" s="149"/>
      <c r="G959" s="150"/>
      <c r="H959" s="151"/>
      <c r="I959" s="152"/>
      <c r="J959" s="152"/>
      <c r="K959" s="152"/>
      <c r="L959" s="143"/>
      <c r="M959" s="144"/>
      <c r="N959" s="145"/>
      <c r="O959" s="145"/>
      <c r="P959" s="6">
        <f>H959</f>
        <v>0</v>
      </c>
      <c r="Q959" s="6" t="str">
        <f>IF(AND(G959&gt;0,G959&lt;14),"unter 14 jährige",IF(AND(G959&gt;=14,G959&lt;18),"14 - 17 jährige",IF(AND(G959&gt;=18,G959&lt;27),"18 - 26 jährige",IF(G959&gt;26,"über 26 jährige",""))))</f>
        <v/>
      </c>
    </row>
    <row r="960" spans="1:17" ht="24" customHeight="1" x14ac:dyDescent="0.15">
      <c r="A960" s="147"/>
      <c r="B960" s="78"/>
      <c r="C960" s="146"/>
      <c r="D960" s="146"/>
      <c r="E960" s="146"/>
      <c r="F960" s="149"/>
      <c r="G960" s="150"/>
      <c r="H960" s="151"/>
      <c r="I960" s="152"/>
      <c r="J960" s="152"/>
      <c r="K960" s="152"/>
      <c r="L960" s="143"/>
      <c r="M960" s="144"/>
      <c r="N960" s="145"/>
      <c r="O960" s="145"/>
      <c r="P960" s="6"/>
      <c r="Q960" s="6"/>
    </row>
    <row r="961" spans="1:17" ht="24" customHeight="1" x14ac:dyDescent="0.15">
      <c r="A961" s="147"/>
      <c r="B961" s="148"/>
      <c r="C961" s="148"/>
      <c r="D961" s="148"/>
      <c r="E961" s="148"/>
      <c r="F961" s="149"/>
      <c r="G961" s="150"/>
      <c r="H961" s="151"/>
      <c r="I961" s="152"/>
      <c r="J961" s="152"/>
      <c r="K961" s="152"/>
      <c r="L961" s="143"/>
      <c r="M961" s="144"/>
      <c r="N961" s="145"/>
      <c r="O961" s="145"/>
      <c r="P961" s="6">
        <f>H961</f>
        <v>0</v>
      </c>
      <c r="Q961" s="6" t="str">
        <f>IF(AND(G961&gt;0,G961&lt;14),"unter 14 jährige",IF(AND(G961&gt;=14,G961&lt;18),"14 - 17 jährige",IF(AND(G961&gt;=18,G961&lt;27),"18 - 26 jährige",IF(G961&gt;26,"über 26 jährige",""))))</f>
        <v/>
      </c>
    </row>
    <row r="962" spans="1:17" ht="24" customHeight="1" x14ac:dyDescent="0.15">
      <c r="A962" s="147"/>
      <c r="B962" s="78"/>
      <c r="C962" s="146"/>
      <c r="D962" s="146"/>
      <c r="E962" s="146"/>
      <c r="F962" s="149"/>
      <c r="G962" s="150"/>
      <c r="H962" s="151"/>
      <c r="I962" s="152"/>
      <c r="J962" s="152"/>
      <c r="K962" s="152"/>
      <c r="L962" s="143"/>
      <c r="M962" s="144"/>
      <c r="N962" s="145"/>
      <c r="O962" s="145"/>
      <c r="P962" s="6"/>
      <c r="Q962" s="6"/>
    </row>
    <row r="963" spans="1:17" ht="24" customHeight="1" x14ac:dyDescent="0.15">
      <c r="A963" s="147"/>
      <c r="B963" s="148"/>
      <c r="C963" s="148"/>
      <c r="D963" s="148"/>
      <c r="E963" s="148"/>
      <c r="F963" s="149"/>
      <c r="G963" s="150"/>
      <c r="H963" s="151"/>
      <c r="I963" s="152"/>
      <c r="J963" s="152"/>
      <c r="K963" s="152"/>
      <c r="L963" s="143"/>
      <c r="M963" s="144"/>
      <c r="N963" s="145"/>
      <c r="O963" s="145"/>
      <c r="P963" s="6">
        <f>H963</f>
        <v>0</v>
      </c>
      <c r="Q963" s="6" t="str">
        <f>IF(AND(G963&gt;0,G963&lt;14),"unter 14 jährige",IF(AND(G963&gt;=14,G963&lt;18),"14 - 17 jährige",IF(AND(G963&gt;=18,G963&lt;27),"18 - 26 jährige",IF(G963&gt;26,"über 26 jährige",""))))</f>
        <v/>
      </c>
    </row>
    <row r="964" spans="1:17" ht="24" customHeight="1" x14ac:dyDescent="0.15">
      <c r="A964" s="147"/>
      <c r="B964" s="78"/>
      <c r="C964" s="146"/>
      <c r="D964" s="146"/>
      <c r="E964" s="146"/>
      <c r="F964" s="149"/>
      <c r="G964" s="150"/>
      <c r="H964" s="151"/>
      <c r="I964" s="152"/>
      <c r="J964" s="152"/>
      <c r="K964" s="152"/>
      <c r="L964" s="143"/>
      <c r="M964" s="144"/>
      <c r="N964" s="145"/>
      <c r="O964" s="145"/>
      <c r="P964" s="6"/>
      <c r="Q964" s="6"/>
    </row>
    <row r="965" spans="1:17" ht="24" customHeight="1" x14ac:dyDescent="0.15">
      <c r="A965" s="147"/>
      <c r="B965" s="148"/>
      <c r="C965" s="148"/>
      <c r="D965" s="148"/>
      <c r="E965" s="148"/>
      <c r="F965" s="149"/>
      <c r="G965" s="150"/>
      <c r="H965" s="151"/>
      <c r="I965" s="152"/>
      <c r="J965" s="152"/>
      <c r="K965" s="152"/>
      <c r="L965" s="143"/>
      <c r="M965" s="144"/>
      <c r="N965" s="145"/>
      <c r="O965" s="145"/>
      <c r="P965" s="6">
        <f>H965</f>
        <v>0</v>
      </c>
      <c r="Q965" s="6" t="str">
        <f>IF(AND(G965&gt;0,G965&lt;14),"unter 14 jährige",IF(AND(G965&gt;=14,G965&lt;18),"14 - 17 jährige",IF(AND(G965&gt;=18,G965&lt;27),"18 - 26 jährige",IF(G965&gt;26,"über 26 jährige",""))))</f>
        <v/>
      </c>
    </row>
    <row r="966" spans="1:17" ht="24" customHeight="1" x14ac:dyDescent="0.15">
      <c r="A966" s="147"/>
      <c r="B966" s="78"/>
      <c r="C966" s="146"/>
      <c r="D966" s="146"/>
      <c r="E966" s="146"/>
      <c r="F966" s="149"/>
      <c r="G966" s="150"/>
      <c r="H966" s="151"/>
      <c r="I966" s="152"/>
      <c r="J966" s="152"/>
      <c r="K966" s="152"/>
      <c r="L966" s="143"/>
      <c r="M966" s="144"/>
      <c r="N966" s="145"/>
      <c r="O966" s="145"/>
      <c r="P966" s="6"/>
      <c r="Q966" s="6"/>
    </row>
    <row r="967" spans="1:17" ht="24" customHeight="1" x14ac:dyDescent="0.15">
      <c r="A967" s="147"/>
      <c r="B967" s="148"/>
      <c r="C967" s="148"/>
      <c r="D967" s="148"/>
      <c r="E967" s="148"/>
      <c r="F967" s="149"/>
      <c r="G967" s="150"/>
      <c r="H967" s="151"/>
      <c r="I967" s="152"/>
      <c r="J967" s="152"/>
      <c r="K967" s="152"/>
      <c r="L967" s="143"/>
      <c r="M967" s="144"/>
      <c r="N967" s="145"/>
      <c r="O967" s="145"/>
      <c r="P967" s="6">
        <f>H967</f>
        <v>0</v>
      </c>
      <c r="Q967" s="6" t="str">
        <f>IF(AND(G967&gt;0,G967&lt;14),"unter 14 jährige",IF(AND(G967&gt;=14,G967&lt;18),"14 - 17 jährige",IF(AND(G967&gt;=18,G967&lt;27),"18 - 26 jährige",IF(G967&gt;26,"über 26 jährige",""))))</f>
        <v/>
      </c>
    </row>
    <row r="968" spans="1:17" ht="24" customHeight="1" x14ac:dyDescent="0.15">
      <c r="A968" s="147"/>
      <c r="B968" s="78"/>
      <c r="C968" s="146"/>
      <c r="D968" s="146"/>
      <c r="E968" s="146"/>
      <c r="F968" s="149"/>
      <c r="G968" s="150"/>
      <c r="H968" s="151"/>
      <c r="I968" s="152"/>
      <c r="J968" s="152"/>
      <c r="K968" s="152"/>
      <c r="L968" s="143"/>
      <c r="M968" s="144"/>
      <c r="N968" s="145"/>
      <c r="O968" s="145"/>
      <c r="P968" s="6"/>
      <c r="Q968" s="6"/>
    </row>
    <row r="969" spans="1:17" ht="24" customHeight="1" x14ac:dyDescent="0.15">
      <c r="A969" s="147"/>
      <c r="B969" s="148"/>
      <c r="C969" s="148"/>
      <c r="D969" s="148"/>
      <c r="E969" s="148"/>
      <c r="F969" s="149"/>
      <c r="G969" s="150"/>
      <c r="H969" s="151"/>
      <c r="I969" s="152"/>
      <c r="J969" s="152"/>
      <c r="K969" s="152"/>
      <c r="L969" s="143"/>
      <c r="M969" s="144"/>
      <c r="N969" s="145"/>
      <c r="O969" s="145"/>
      <c r="P969" s="6">
        <f>H969</f>
        <v>0</v>
      </c>
      <c r="Q969" s="6" t="str">
        <f>IF(AND(G969&gt;0,G969&lt;14),"unter 14 jährige",IF(AND(G969&gt;=14,G969&lt;18),"14 - 17 jährige",IF(AND(G969&gt;=18,G969&lt;27),"18 - 26 jährige",IF(G969&gt;26,"über 26 jährige",""))))</f>
        <v/>
      </c>
    </row>
    <row r="970" spans="1:17" ht="24" customHeight="1" x14ac:dyDescent="0.15">
      <c r="A970" s="147"/>
      <c r="B970" s="78"/>
      <c r="C970" s="146"/>
      <c r="D970" s="146"/>
      <c r="E970" s="146"/>
      <c r="F970" s="149"/>
      <c r="G970" s="150"/>
      <c r="H970" s="151"/>
      <c r="I970" s="152"/>
      <c r="J970" s="152"/>
      <c r="K970" s="152"/>
      <c r="L970" s="143"/>
      <c r="M970" s="144"/>
      <c r="N970" s="145"/>
      <c r="O970" s="145"/>
      <c r="P970" s="6"/>
      <c r="Q970" s="6"/>
    </row>
    <row r="971" spans="1:17" ht="24" customHeight="1" x14ac:dyDescent="0.15">
      <c r="A971" s="147"/>
      <c r="B971" s="148"/>
      <c r="C971" s="148"/>
      <c r="D971" s="148"/>
      <c r="E971" s="148"/>
      <c r="F971" s="149"/>
      <c r="G971" s="150"/>
      <c r="H971" s="151"/>
      <c r="I971" s="152"/>
      <c r="J971" s="152"/>
      <c r="K971" s="152"/>
      <c r="L971" s="143"/>
      <c r="M971" s="144"/>
      <c r="N971" s="145"/>
      <c r="O971" s="145"/>
      <c r="P971" s="6">
        <f>H971</f>
        <v>0</v>
      </c>
      <c r="Q971" s="6" t="str">
        <f>IF(AND(G971&gt;0,G971&lt;14),"unter 14 jährige",IF(AND(G971&gt;=14,G971&lt;18),"14 - 17 jährige",IF(AND(G971&gt;=18,G971&lt;27),"18 - 26 jährige",IF(G971&gt;26,"über 26 jährige",""))))</f>
        <v/>
      </c>
    </row>
    <row r="972" spans="1:17" ht="24" customHeight="1" x14ac:dyDescent="0.15">
      <c r="A972" s="147"/>
      <c r="B972" s="78"/>
      <c r="C972" s="146"/>
      <c r="D972" s="146"/>
      <c r="E972" s="146"/>
      <c r="F972" s="149"/>
      <c r="G972" s="150"/>
      <c r="H972" s="151"/>
      <c r="I972" s="152"/>
      <c r="J972" s="152"/>
      <c r="K972" s="152"/>
      <c r="L972" s="143"/>
      <c r="M972" s="144"/>
      <c r="N972" s="145"/>
      <c r="O972" s="145"/>
      <c r="P972" s="6"/>
      <c r="Q972" s="6"/>
    </row>
    <row r="973" spans="1:17" ht="24" customHeight="1" x14ac:dyDescent="0.15">
      <c r="A973" s="147"/>
      <c r="B973" s="148"/>
      <c r="C973" s="148"/>
      <c r="D973" s="148"/>
      <c r="E973" s="148"/>
      <c r="F973" s="149"/>
      <c r="G973" s="150"/>
      <c r="H973" s="151"/>
      <c r="I973" s="152"/>
      <c r="J973" s="152"/>
      <c r="K973" s="152"/>
      <c r="L973" s="143"/>
      <c r="M973" s="144"/>
      <c r="N973" s="145"/>
      <c r="O973" s="145"/>
      <c r="P973" s="6">
        <f>H973</f>
        <v>0</v>
      </c>
      <c r="Q973" s="6" t="str">
        <f>IF(AND(G973&gt;0,G973&lt;14),"unter 14 jährige",IF(AND(G973&gt;=14,G973&lt;18),"14 - 17 jährige",IF(AND(G973&gt;=18,G973&lt;27),"18 - 26 jährige",IF(G973&gt;26,"über 26 jährige",""))))</f>
        <v/>
      </c>
    </row>
    <row r="974" spans="1:17" ht="24" customHeight="1" x14ac:dyDescent="0.15">
      <c r="A974" s="147"/>
      <c r="B974" s="78"/>
      <c r="C974" s="146"/>
      <c r="D974" s="146"/>
      <c r="E974" s="146"/>
      <c r="F974" s="149"/>
      <c r="G974" s="150"/>
      <c r="H974" s="151"/>
      <c r="I974" s="152"/>
      <c r="J974" s="152"/>
      <c r="K974" s="152"/>
      <c r="L974" s="143"/>
      <c r="M974" s="144"/>
      <c r="N974" s="145"/>
      <c r="O974" s="145"/>
      <c r="P974" s="6"/>
      <c r="Q974" s="6"/>
    </row>
    <row r="975" spans="1:17" ht="24" customHeight="1" x14ac:dyDescent="0.15">
      <c r="A975" s="147"/>
      <c r="B975" s="148"/>
      <c r="C975" s="148"/>
      <c r="D975" s="148"/>
      <c r="E975" s="148"/>
      <c r="F975" s="149"/>
      <c r="G975" s="150"/>
      <c r="H975" s="151"/>
      <c r="I975" s="152"/>
      <c r="J975" s="152"/>
      <c r="K975" s="152"/>
      <c r="L975" s="143"/>
      <c r="M975" s="144"/>
      <c r="N975" s="145"/>
      <c r="O975" s="145"/>
      <c r="P975" s="6">
        <f>H975</f>
        <v>0</v>
      </c>
      <c r="Q975" s="6" t="str">
        <f>IF(AND(G975&gt;0,G975&lt;14),"unter 14 jährige",IF(AND(G975&gt;=14,G975&lt;18),"14 - 17 jährige",IF(AND(G975&gt;=18,G975&lt;27),"18 - 26 jährige",IF(G975&gt;26,"über 26 jährige",""))))</f>
        <v/>
      </c>
    </row>
    <row r="976" spans="1:17" ht="24" customHeight="1" x14ac:dyDescent="0.15">
      <c r="A976" s="147"/>
      <c r="B976" s="78"/>
      <c r="C976" s="146"/>
      <c r="D976" s="146"/>
      <c r="E976" s="146"/>
      <c r="F976" s="149"/>
      <c r="G976" s="150"/>
      <c r="H976" s="151"/>
      <c r="I976" s="152"/>
      <c r="J976" s="152"/>
      <c r="K976" s="152"/>
      <c r="L976" s="143"/>
      <c r="M976" s="144"/>
      <c r="N976" s="145"/>
      <c r="O976" s="145"/>
      <c r="P976" s="6"/>
      <c r="Q976" s="6"/>
    </row>
    <row r="977" spans="1:17" ht="24" customHeight="1" x14ac:dyDescent="0.15">
      <c r="A977" s="147"/>
      <c r="B977" s="148"/>
      <c r="C977" s="148"/>
      <c r="D977" s="148"/>
      <c r="E977" s="148"/>
      <c r="F977" s="149"/>
      <c r="G977" s="150"/>
      <c r="H977" s="151"/>
      <c r="I977" s="152"/>
      <c r="J977" s="152"/>
      <c r="K977" s="152"/>
      <c r="L977" s="143"/>
      <c r="M977" s="144"/>
      <c r="N977" s="145"/>
      <c r="O977" s="145"/>
      <c r="P977" s="6">
        <f>H977</f>
        <v>0</v>
      </c>
      <c r="Q977" s="6" t="str">
        <f>IF(AND(G977&gt;0,G977&lt;14),"unter 14 jährige",IF(AND(G977&gt;=14,G977&lt;18),"14 - 17 jährige",IF(AND(G977&gt;=18,G977&lt;27),"18 - 26 jährige",IF(G977&gt;26,"über 26 jährige",""))))</f>
        <v/>
      </c>
    </row>
    <row r="978" spans="1:17" ht="24" customHeight="1" x14ac:dyDescent="0.15">
      <c r="A978" s="147"/>
      <c r="B978" s="78"/>
      <c r="C978" s="146"/>
      <c r="D978" s="146"/>
      <c r="E978" s="146"/>
      <c r="F978" s="149"/>
      <c r="G978" s="150"/>
      <c r="H978" s="151"/>
      <c r="I978" s="152"/>
      <c r="J978" s="152"/>
      <c r="K978" s="152"/>
      <c r="L978" s="143"/>
      <c r="M978" s="144"/>
      <c r="N978" s="145"/>
      <c r="O978" s="145"/>
      <c r="P978" s="6"/>
      <c r="Q978" s="6"/>
    </row>
    <row r="979" spans="1:17" ht="24" customHeight="1" x14ac:dyDescent="0.15">
      <c r="A979" s="147"/>
      <c r="B979" s="148"/>
      <c r="C979" s="148"/>
      <c r="D979" s="148"/>
      <c r="E979" s="148"/>
      <c r="F979" s="149"/>
      <c r="G979" s="150"/>
      <c r="H979" s="151"/>
      <c r="I979" s="152"/>
      <c r="J979" s="152"/>
      <c r="K979" s="152"/>
      <c r="L979" s="143"/>
      <c r="M979" s="144"/>
      <c r="N979" s="145"/>
      <c r="O979" s="145"/>
      <c r="P979" s="6">
        <f>H979</f>
        <v>0</v>
      </c>
      <c r="Q979" s="6" t="str">
        <f>IF(AND(G979&gt;0,G979&lt;14),"unter 14 jährige",IF(AND(G979&gt;=14,G979&lt;18),"14 - 17 jährige",IF(AND(G979&gt;=18,G979&lt;27),"18 - 26 jährige",IF(G979&gt;26,"über 26 jährige",""))))</f>
        <v/>
      </c>
    </row>
    <row r="980" spans="1:17" ht="24" customHeight="1" x14ac:dyDescent="0.15">
      <c r="A980" s="147"/>
      <c r="B980" s="78"/>
      <c r="C980" s="146"/>
      <c r="D980" s="146"/>
      <c r="E980" s="146"/>
      <c r="F980" s="149"/>
      <c r="G980" s="150"/>
      <c r="H980" s="151"/>
      <c r="I980" s="152"/>
      <c r="J980" s="152"/>
      <c r="K980" s="152"/>
      <c r="L980" s="143"/>
      <c r="M980" s="144"/>
      <c r="N980" s="145"/>
      <c r="O980" s="145"/>
      <c r="P980" s="6"/>
      <c r="Q980" s="6"/>
    </row>
    <row r="981" spans="1:17" ht="24" customHeight="1" x14ac:dyDescent="0.15">
      <c r="A981" s="147"/>
      <c r="B981" s="148"/>
      <c r="C981" s="148"/>
      <c r="D981" s="148"/>
      <c r="E981" s="148"/>
      <c r="F981" s="149"/>
      <c r="G981" s="150"/>
      <c r="H981" s="151"/>
      <c r="I981" s="152"/>
      <c r="J981" s="152"/>
      <c r="K981" s="152"/>
      <c r="L981" s="143"/>
      <c r="M981" s="144"/>
      <c r="N981" s="145"/>
      <c r="O981" s="145"/>
      <c r="P981" s="6">
        <f>H981</f>
        <v>0</v>
      </c>
      <c r="Q981" s="6" t="str">
        <f>IF(AND(G981&gt;0,G981&lt;14),"unter 14 jährige",IF(AND(G981&gt;=14,G981&lt;18),"14 - 17 jährige",IF(AND(G981&gt;=18,G981&lt;27),"18 - 26 jährige",IF(G981&gt;26,"über 26 jährige",""))))</f>
        <v/>
      </c>
    </row>
    <row r="982" spans="1:17" ht="24" customHeight="1" x14ac:dyDescent="0.15">
      <c r="A982" s="147"/>
      <c r="B982" s="78"/>
      <c r="C982" s="146"/>
      <c r="D982" s="146"/>
      <c r="E982" s="146"/>
      <c r="F982" s="149"/>
      <c r="G982" s="150"/>
      <c r="H982" s="151"/>
      <c r="I982" s="152"/>
      <c r="J982" s="152"/>
      <c r="K982" s="152"/>
      <c r="L982" s="143"/>
      <c r="M982" s="144"/>
      <c r="N982" s="145"/>
      <c r="O982" s="145"/>
      <c r="P982" s="6"/>
      <c r="Q982" s="6"/>
    </row>
    <row r="983" spans="1:17" ht="24" customHeight="1" x14ac:dyDescent="0.15">
      <c r="A983" s="147"/>
      <c r="B983" s="148"/>
      <c r="C983" s="148"/>
      <c r="D983" s="148"/>
      <c r="E983" s="148"/>
      <c r="F983" s="149"/>
      <c r="G983" s="150"/>
      <c r="H983" s="151"/>
      <c r="I983" s="152"/>
      <c r="J983" s="152"/>
      <c r="K983" s="152"/>
      <c r="L983" s="143"/>
      <c r="M983" s="144"/>
      <c r="N983" s="145"/>
      <c r="O983" s="145"/>
      <c r="P983" s="6">
        <f>H983</f>
        <v>0</v>
      </c>
      <c r="Q983" s="6" t="str">
        <f>IF(AND(G983&gt;0,G983&lt;14),"unter 14 jährige",IF(AND(G983&gt;=14,G983&lt;18),"14 - 17 jährige",IF(AND(G983&gt;=18,G983&lt;27),"18 - 26 jährige",IF(G983&gt;26,"über 26 jährige",""))))</f>
        <v/>
      </c>
    </row>
    <row r="984" spans="1:17" ht="24" customHeight="1" x14ac:dyDescent="0.15">
      <c r="A984" s="147"/>
      <c r="B984" s="78"/>
      <c r="C984" s="146"/>
      <c r="D984" s="146"/>
      <c r="E984" s="146"/>
      <c r="F984" s="149"/>
      <c r="G984" s="150"/>
      <c r="H984" s="151"/>
      <c r="I984" s="152"/>
      <c r="J984" s="152"/>
      <c r="K984" s="152"/>
      <c r="L984" s="143"/>
      <c r="M984" s="144"/>
      <c r="N984" s="145"/>
      <c r="O984" s="145"/>
      <c r="P984" s="6"/>
      <c r="Q984" s="6"/>
    </row>
    <row r="985" spans="1:17" ht="24" customHeight="1" x14ac:dyDescent="0.15">
      <c r="A985" s="147"/>
      <c r="B985" s="148"/>
      <c r="C985" s="148"/>
      <c r="D985" s="148"/>
      <c r="E985" s="148"/>
      <c r="F985" s="149"/>
      <c r="G985" s="150"/>
      <c r="H985" s="151"/>
      <c r="I985" s="152"/>
      <c r="J985" s="152"/>
      <c r="K985" s="152"/>
      <c r="L985" s="143"/>
      <c r="M985" s="144"/>
      <c r="N985" s="145"/>
      <c r="O985" s="145"/>
      <c r="P985" s="6">
        <f>H985</f>
        <v>0</v>
      </c>
      <c r="Q985" s="6" t="str">
        <f>IF(AND(G985&gt;0,G985&lt;14),"unter 14 jährige",IF(AND(G985&gt;=14,G985&lt;18),"14 - 17 jährige",IF(AND(G985&gt;=18,G985&lt;27),"18 - 26 jährige",IF(G985&gt;26,"über 26 jährige",""))))</f>
        <v/>
      </c>
    </row>
    <row r="986" spans="1:17" ht="24" customHeight="1" x14ac:dyDescent="0.15">
      <c r="A986" s="147"/>
      <c r="B986" s="78"/>
      <c r="C986" s="146"/>
      <c r="D986" s="146"/>
      <c r="E986" s="146"/>
      <c r="F986" s="149"/>
      <c r="G986" s="150"/>
      <c r="H986" s="151"/>
      <c r="I986" s="152"/>
      <c r="J986" s="152"/>
      <c r="K986" s="152"/>
      <c r="L986" s="143"/>
      <c r="M986" s="144"/>
      <c r="N986" s="145"/>
      <c r="O986" s="145"/>
      <c r="P986" s="6"/>
      <c r="Q986" s="6"/>
    </row>
    <row r="987" spans="1:17" ht="24" customHeight="1" x14ac:dyDescent="0.15">
      <c r="A987" s="147"/>
      <c r="B987" s="148"/>
      <c r="C987" s="148"/>
      <c r="D987" s="148"/>
      <c r="E987" s="148"/>
      <c r="F987" s="149"/>
      <c r="G987" s="150"/>
      <c r="H987" s="151"/>
      <c r="I987" s="152"/>
      <c r="J987" s="152"/>
      <c r="K987" s="152"/>
      <c r="L987" s="143"/>
      <c r="M987" s="144"/>
      <c r="N987" s="145"/>
      <c r="O987" s="145"/>
      <c r="P987" s="6">
        <f>H987</f>
        <v>0</v>
      </c>
      <c r="Q987" s="6" t="str">
        <f>IF(AND(G987&gt;0,G987&lt;14),"unter 14 jährige",IF(AND(G987&gt;=14,G987&lt;18),"14 - 17 jährige",IF(AND(G987&gt;=18,G987&lt;27),"18 - 26 jährige",IF(G987&gt;26,"über 26 jährige",""))))</f>
        <v/>
      </c>
    </row>
    <row r="988" spans="1:17" ht="24" customHeight="1" x14ac:dyDescent="0.15">
      <c r="A988" s="147"/>
      <c r="B988" s="78"/>
      <c r="C988" s="146"/>
      <c r="D988" s="146"/>
      <c r="E988" s="146"/>
      <c r="F988" s="149"/>
      <c r="G988" s="150"/>
      <c r="H988" s="151"/>
      <c r="I988" s="152"/>
      <c r="J988" s="152"/>
      <c r="K988" s="152"/>
      <c r="L988" s="143"/>
      <c r="M988" s="144"/>
      <c r="N988" s="145"/>
      <c r="O988" s="145"/>
      <c r="P988" s="6"/>
      <c r="Q988" s="6"/>
    </row>
    <row r="989" spans="1:17" ht="24" customHeight="1" x14ac:dyDescent="0.15">
      <c r="A989" s="147"/>
      <c r="B989" s="148"/>
      <c r="C989" s="148"/>
      <c r="D989" s="148"/>
      <c r="E989" s="148"/>
      <c r="F989" s="149"/>
      <c r="G989" s="150"/>
      <c r="H989" s="151"/>
      <c r="I989" s="152"/>
      <c r="J989" s="152"/>
      <c r="K989" s="152"/>
      <c r="L989" s="143"/>
      <c r="M989" s="144"/>
      <c r="N989" s="145"/>
      <c r="O989" s="145"/>
      <c r="P989" s="6">
        <f>H989</f>
        <v>0</v>
      </c>
      <c r="Q989" s="6" t="str">
        <f>IF(AND(G989&gt;0,G989&lt;14),"unter 14 jährige",IF(AND(G989&gt;=14,G989&lt;18),"14 - 17 jährige",IF(AND(G989&gt;=18,G989&lt;27),"18 - 26 jährige",IF(G989&gt;26,"über 26 jährige",""))))</f>
        <v/>
      </c>
    </row>
    <row r="990" spans="1:17" ht="24" customHeight="1" x14ac:dyDescent="0.15">
      <c r="A990" s="147"/>
      <c r="B990" s="78"/>
      <c r="C990" s="146"/>
      <c r="D990" s="146"/>
      <c r="E990" s="146"/>
      <c r="F990" s="149"/>
      <c r="G990" s="150"/>
      <c r="H990" s="151"/>
      <c r="I990" s="152"/>
      <c r="J990" s="152"/>
      <c r="K990" s="152"/>
      <c r="L990" s="143"/>
      <c r="M990" s="144"/>
      <c r="N990" s="145"/>
      <c r="O990" s="145"/>
      <c r="P990" s="6"/>
      <c r="Q990" s="6"/>
    </row>
    <row r="991" spans="1:17" ht="24" customHeight="1" x14ac:dyDescent="0.15">
      <c r="A991" s="147"/>
      <c r="B991" s="148"/>
      <c r="C991" s="148"/>
      <c r="D991" s="148"/>
      <c r="E991" s="148"/>
      <c r="F991" s="149"/>
      <c r="G991" s="150"/>
      <c r="H991" s="151"/>
      <c r="I991" s="152"/>
      <c r="J991" s="152"/>
      <c r="K991" s="152"/>
      <c r="L991" s="143"/>
      <c r="M991" s="144"/>
      <c r="N991" s="145"/>
      <c r="O991" s="145"/>
      <c r="P991" s="6">
        <f>H991</f>
        <v>0</v>
      </c>
      <c r="Q991" s="6" t="str">
        <f>IF(AND(G991&gt;0,G991&lt;14),"unter 14 jährige",IF(AND(G991&gt;=14,G991&lt;18),"14 - 17 jährige",IF(AND(G991&gt;=18,G991&lt;27),"18 - 26 jährige",IF(G991&gt;26,"über 26 jährige",""))))</f>
        <v/>
      </c>
    </row>
    <row r="992" spans="1:17" ht="24" customHeight="1" x14ac:dyDescent="0.15">
      <c r="A992" s="147"/>
      <c r="B992" s="78"/>
      <c r="C992" s="146"/>
      <c r="D992" s="146"/>
      <c r="E992" s="146"/>
      <c r="F992" s="149"/>
      <c r="G992" s="150"/>
      <c r="H992" s="151"/>
      <c r="I992" s="152"/>
      <c r="J992" s="152"/>
      <c r="K992" s="152"/>
      <c r="L992" s="143"/>
      <c r="M992" s="144"/>
      <c r="N992" s="145"/>
      <c r="O992" s="145"/>
      <c r="P992" s="6"/>
      <c r="Q992" s="6"/>
    </row>
    <row r="993" spans="1:17" ht="24" customHeight="1" x14ac:dyDescent="0.15">
      <c r="A993" s="147"/>
      <c r="B993" s="148"/>
      <c r="C993" s="148"/>
      <c r="D993" s="148"/>
      <c r="E993" s="148"/>
      <c r="F993" s="149"/>
      <c r="G993" s="150"/>
      <c r="H993" s="151"/>
      <c r="I993" s="152"/>
      <c r="J993" s="152"/>
      <c r="K993" s="152"/>
      <c r="L993" s="143"/>
      <c r="M993" s="144"/>
      <c r="N993" s="145"/>
      <c r="O993" s="145"/>
      <c r="P993" s="6">
        <f>H993</f>
        <v>0</v>
      </c>
      <c r="Q993" s="6" t="str">
        <f>IF(AND(G993&gt;0,G993&lt;14),"unter 14 jährige",IF(AND(G993&gt;=14,G993&lt;18),"14 - 17 jährige",IF(AND(G993&gt;=18,G993&lt;27),"18 - 26 jährige",IF(G993&gt;26,"über 26 jährige",""))))</f>
        <v/>
      </c>
    </row>
    <row r="994" spans="1:17" ht="24" customHeight="1" x14ac:dyDescent="0.15">
      <c r="A994" s="147"/>
      <c r="B994" s="78"/>
      <c r="C994" s="146"/>
      <c r="D994" s="146"/>
      <c r="E994" s="146"/>
      <c r="F994" s="149"/>
      <c r="G994" s="150"/>
      <c r="H994" s="151"/>
      <c r="I994" s="152"/>
      <c r="J994" s="152"/>
      <c r="K994" s="152"/>
      <c r="L994" s="143"/>
      <c r="M994" s="144"/>
      <c r="N994" s="145"/>
      <c r="O994" s="145"/>
      <c r="P994" s="6"/>
      <c r="Q994" s="6"/>
    </row>
    <row r="995" spans="1:17" ht="24" customHeight="1" x14ac:dyDescent="0.15">
      <c r="A995" s="147"/>
      <c r="B995" s="148"/>
      <c r="C995" s="148"/>
      <c r="D995" s="148"/>
      <c r="E995" s="148"/>
      <c r="F995" s="149"/>
      <c r="G995" s="150"/>
      <c r="H995" s="151"/>
      <c r="I995" s="152"/>
      <c r="J995" s="152"/>
      <c r="K995" s="152"/>
      <c r="L995" s="143"/>
      <c r="M995" s="144"/>
      <c r="N995" s="145"/>
      <c r="O995" s="145"/>
      <c r="P995" s="6">
        <f>H995</f>
        <v>0</v>
      </c>
      <c r="Q995" s="6" t="str">
        <f>IF(AND(G995&gt;0,G995&lt;14),"unter 14 jährige",IF(AND(G995&gt;=14,G995&lt;18),"14 - 17 jährige",IF(AND(G995&gt;=18,G995&lt;27),"18 - 26 jährige",IF(G995&gt;26,"über 26 jährige",""))))</f>
        <v/>
      </c>
    </row>
    <row r="996" spans="1:17" ht="24" customHeight="1" x14ac:dyDescent="0.15">
      <c r="A996" s="147"/>
      <c r="B996" s="78"/>
      <c r="C996" s="146"/>
      <c r="D996" s="146"/>
      <c r="E996" s="146"/>
      <c r="F996" s="149"/>
      <c r="G996" s="150"/>
      <c r="H996" s="151"/>
      <c r="I996" s="152"/>
      <c r="J996" s="152"/>
      <c r="K996" s="152"/>
      <c r="L996" s="143"/>
      <c r="M996" s="144"/>
      <c r="N996" s="145"/>
      <c r="O996" s="145"/>
      <c r="P996" s="6"/>
      <c r="Q996" s="6"/>
    </row>
    <row r="997" spans="1:17" ht="24" customHeight="1" x14ac:dyDescent="0.15">
      <c r="A997" s="147"/>
      <c r="B997" s="148"/>
      <c r="C997" s="148"/>
      <c r="D997" s="148"/>
      <c r="E997" s="148"/>
      <c r="F997" s="149"/>
      <c r="G997" s="150"/>
      <c r="H997" s="151"/>
      <c r="I997" s="152"/>
      <c r="J997" s="152"/>
      <c r="K997" s="152"/>
      <c r="L997" s="143"/>
      <c r="M997" s="144"/>
      <c r="N997" s="145"/>
      <c r="O997" s="145"/>
      <c r="P997" s="6">
        <f>H997</f>
        <v>0</v>
      </c>
      <c r="Q997" s="6" t="str">
        <f>IF(AND(G997&gt;0,G997&lt;14),"unter 14 jährige",IF(AND(G997&gt;=14,G997&lt;18),"14 - 17 jährige",IF(AND(G997&gt;=18,G997&lt;27),"18 - 26 jährige",IF(G997&gt;26,"über 26 jährige",""))))</f>
        <v/>
      </c>
    </row>
    <row r="998" spans="1:17" ht="24" customHeight="1" x14ac:dyDescent="0.15">
      <c r="A998" s="147"/>
      <c r="B998" s="78"/>
      <c r="C998" s="146"/>
      <c r="D998" s="146"/>
      <c r="E998" s="146"/>
      <c r="F998" s="149"/>
      <c r="G998" s="150"/>
      <c r="H998" s="151"/>
      <c r="I998" s="152"/>
      <c r="J998" s="152"/>
      <c r="K998" s="152"/>
      <c r="L998" s="143"/>
      <c r="M998" s="144"/>
      <c r="N998" s="145"/>
      <c r="O998" s="145"/>
      <c r="P998" s="6"/>
      <c r="Q998" s="6"/>
    </row>
    <row r="999" spans="1:17" ht="24" customHeight="1" x14ac:dyDescent="0.15">
      <c r="A999" s="147"/>
      <c r="B999" s="148"/>
      <c r="C999" s="148"/>
      <c r="D999" s="148"/>
      <c r="E999" s="148"/>
      <c r="F999" s="149"/>
      <c r="G999" s="150"/>
      <c r="H999" s="151"/>
      <c r="I999" s="152"/>
      <c r="J999" s="152"/>
      <c r="K999" s="152"/>
      <c r="L999" s="143"/>
      <c r="M999" s="144"/>
      <c r="N999" s="145"/>
      <c r="O999" s="145"/>
      <c r="P999" s="6">
        <f>H999</f>
        <v>0</v>
      </c>
      <c r="Q999" s="6" t="str">
        <f>IF(AND(G999&gt;0,G999&lt;14),"unter 14 jährige",IF(AND(G999&gt;=14,G999&lt;18),"14 - 17 jährige",IF(AND(G999&gt;=18,G999&lt;27),"18 - 26 jährige",IF(G999&gt;26,"über 26 jährige",""))))</f>
        <v/>
      </c>
    </row>
    <row r="1000" spans="1:17" ht="24" customHeight="1" x14ac:dyDescent="0.15">
      <c r="A1000" s="147"/>
      <c r="B1000" s="78"/>
      <c r="C1000" s="146"/>
      <c r="D1000" s="146"/>
      <c r="E1000" s="146"/>
      <c r="F1000" s="149"/>
      <c r="G1000" s="150"/>
      <c r="H1000" s="151"/>
      <c r="I1000" s="152"/>
      <c r="J1000" s="152"/>
      <c r="K1000" s="152"/>
      <c r="L1000" s="143"/>
      <c r="M1000" s="144"/>
      <c r="N1000" s="145"/>
      <c r="O1000" s="145"/>
      <c r="P1000" s="6"/>
      <c r="Q1000" s="6"/>
    </row>
    <row r="1001" spans="1:17" ht="24" customHeight="1" x14ac:dyDescent="0.15">
      <c r="A1001" s="147"/>
      <c r="B1001" s="148"/>
      <c r="C1001" s="148"/>
      <c r="D1001" s="148"/>
      <c r="E1001" s="148"/>
      <c r="F1001" s="149"/>
      <c r="G1001" s="150"/>
      <c r="H1001" s="151"/>
      <c r="I1001" s="152"/>
      <c r="J1001" s="152"/>
      <c r="K1001" s="152"/>
      <c r="L1001" s="143"/>
      <c r="M1001" s="144"/>
      <c r="N1001" s="145"/>
      <c r="O1001" s="145"/>
      <c r="P1001" s="6">
        <f>H1001</f>
        <v>0</v>
      </c>
      <c r="Q1001" s="6" t="str">
        <f>IF(AND(G1001&gt;0,G1001&lt;14),"unter 14 jährige",IF(AND(G1001&gt;=14,G1001&lt;18),"14 - 17 jährige",IF(AND(G1001&gt;=18,G1001&lt;27),"18 - 26 jährige",IF(G1001&gt;26,"über 26 jährige",""))))</f>
        <v/>
      </c>
    </row>
    <row r="1002" spans="1:17" ht="24" customHeight="1" x14ac:dyDescent="0.15">
      <c r="A1002" s="147"/>
      <c r="B1002" s="78"/>
      <c r="C1002" s="146"/>
      <c r="D1002" s="146"/>
      <c r="E1002" s="146"/>
      <c r="F1002" s="149"/>
      <c r="G1002" s="150"/>
      <c r="H1002" s="151"/>
      <c r="I1002" s="152"/>
      <c r="J1002" s="152"/>
      <c r="K1002" s="152"/>
      <c r="L1002" s="143"/>
      <c r="M1002" s="144"/>
      <c r="N1002" s="145"/>
      <c r="O1002" s="145"/>
      <c r="P1002" s="6"/>
      <c r="Q1002" s="6"/>
    </row>
    <row r="1003" spans="1:17" ht="24" customHeight="1" x14ac:dyDescent="0.15">
      <c r="A1003" s="147"/>
      <c r="B1003" s="148"/>
      <c r="C1003" s="148"/>
      <c r="D1003" s="148"/>
      <c r="E1003" s="148"/>
      <c r="F1003" s="149"/>
      <c r="G1003" s="150"/>
      <c r="H1003" s="151"/>
      <c r="I1003" s="152"/>
      <c r="J1003" s="152"/>
      <c r="K1003" s="152"/>
      <c r="L1003" s="143"/>
      <c r="M1003" s="144"/>
      <c r="N1003" s="145"/>
      <c r="O1003" s="145"/>
      <c r="P1003" s="6">
        <f>H1003</f>
        <v>0</v>
      </c>
      <c r="Q1003" s="6" t="str">
        <f>IF(AND(G1003&gt;0,G1003&lt;14),"unter 14 jährige",IF(AND(G1003&gt;=14,G1003&lt;18),"14 - 17 jährige",IF(AND(G1003&gt;=18,G1003&lt;27),"18 - 26 jährige",IF(G1003&gt;26,"über 26 jährige",""))))</f>
        <v/>
      </c>
    </row>
    <row r="1004" spans="1:17" ht="24" customHeight="1" x14ac:dyDescent="0.15">
      <c r="A1004" s="147"/>
      <c r="B1004" s="78"/>
      <c r="C1004" s="146"/>
      <c r="D1004" s="146"/>
      <c r="E1004" s="146"/>
      <c r="F1004" s="149"/>
      <c r="G1004" s="150"/>
      <c r="H1004" s="151"/>
      <c r="I1004" s="152"/>
      <c r="J1004" s="152"/>
      <c r="K1004" s="152"/>
      <c r="L1004" s="143"/>
      <c r="M1004" s="144"/>
      <c r="N1004" s="145"/>
      <c r="O1004" s="145"/>
      <c r="P1004" s="6"/>
      <c r="Q1004" s="6"/>
    </row>
    <row r="1005" spans="1:17" ht="24" customHeight="1" x14ac:dyDescent="0.15">
      <c r="A1005" s="147"/>
      <c r="B1005" s="148"/>
      <c r="C1005" s="148"/>
      <c r="D1005" s="148"/>
      <c r="E1005" s="148"/>
      <c r="F1005" s="149"/>
      <c r="G1005" s="150"/>
      <c r="H1005" s="151"/>
      <c r="I1005" s="152"/>
      <c r="J1005" s="152"/>
      <c r="K1005" s="152"/>
      <c r="L1005" s="143"/>
      <c r="M1005" s="144"/>
      <c r="N1005" s="145"/>
      <c r="O1005" s="145"/>
      <c r="P1005" s="6">
        <f>H1005</f>
        <v>0</v>
      </c>
      <c r="Q1005" s="6" t="str">
        <f>IF(AND(G1005&gt;0,G1005&lt;14),"unter 14 jährige",IF(AND(G1005&gt;=14,G1005&lt;18),"14 - 17 jährige",IF(AND(G1005&gt;=18,G1005&lt;27),"18 - 26 jährige",IF(G1005&gt;26,"über 26 jährige",""))))</f>
        <v/>
      </c>
    </row>
    <row r="1006" spans="1:17" ht="24" customHeight="1" x14ac:dyDescent="0.15">
      <c r="A1006" s="147"/>
      <c r="B1006" s="78"/>
      <c r="C1006" s="146"/>
      <c r="D1006" s="146"/>
      <c r="E1006" s="146"/>
      <c r="F1006" s="149"/>
      <c r="G1006" s="150"/>
      <c r="H1006" s="151"/>
      <c r="I1006" s="152"/>
      <c r="J1006" s="152"/>
      <c r="K1006" s="152"/>
      <c r="L1006" s="143"/>
      <c r="M1006" s="144"/>
      <c r="N1006" s="145"/>
      <c r="O1006" s="145"/>
      <c r="P1006" s="6"/>
      <c r="Q1006" s="6"/>
    </row>
    <row r="1007" spans="1:17" ht="24" customHeight="1" x14ac:dyDescent="0.15">
      <c r="A1007" s="147"/>
      <c r="B1007" s="148"/>
      <c r="C1007" s="148"/>
      <c r="D1007" s="148"/>
      <c r="E1007" s="148"/>
      <c r="F1007" s="149"/>
      <c r="G1007" s="150"/>
      <c r="H1007" s="151"/>
      <c r="I1007" s="152"/>
      <c r="J1007" s="152"/>
      <c r="K1007" s="152"/>
      <c r="L1007" s="143"/>
      <c r="M1007" s="144"/>
      <c r="N1007" s="145"/>
      <c r="O1007" s="145"/>
      <c r="P1007" s="6">
        <f>H1007</f>
        <v>0</v>
      </c>
      <c r="Q1007" s="6" t="str">
        <f>IF(AND(G1007&gt;0,G1007&lt;14),"unter 14 jährige",IF(AND(G1007&gt;=14,G1007&lt;18),"14 - 17 jährige",IF(AND(G1007&gt;=18,G1007&lt;27),"18 - 26 jährige",IF(G1007&gt;26,"über 26 jährige",""))))</f>
        <v/>
      </c>
    </row>
    <row r="1008" spans="1:17" ht="24" customHeight="1" x14ac:dyDescent="0.15">
      <c r="A1008" s="147"/>
      <c r="B1008" s="78"/>
      <c r="C1008" s="146"/>
      <c r="D1008" s="146"/>
      <c r="E1008" s="146"/>
      <c r="F1008" s="149"/>
      <c r="G1008" s="150"/>
      <c r="H1008" s="151"/>
      <c r="I1008" s="152"/>
      <c r="J1008" s="152"/>
      <c r="K1008" s="152"/>
      <c r="L1008" s="143"/>
      <c r="M1008" s="144"/>
      <c r="N1008" s="145"/>
      <c r="O1008" s="145"/>
      <c r="P1008" s="6"/>
      <c r="Q1008" s="6"/>
    </row>
    <row r="1009" spans="1:17" ht="24" customHeight="1" x14ac:dyDescent="0.15">
      <c r="A1009" s="147"/>
      <c r="B1009" s="148"/>
      <c r="C1009" s="148"/>
      <c r="D1009" s="148"/>
      <c r="E1009" s="148"/>
      <c r="F1009" s="149"/>
      <c r="G1009" s="150"/>
      <c r="H1009" s="151"/>
      <c r="I1009" s="152"/>
      <c r="J1009" s="152"/>
      <c r="K1009" s="152"/>
      <c r="L1009" s="143"/>
      <c r="M1009" s="144"/>
      <c r="N1009" s="145"/>
      <c r="O1009" s="145"/>
      <c r="P1009" s="6">
        <f>H1009</f>
        <v>0</v>
      </c>
      <c r="Q1009" s="6" t="str">
        <f>IF(AND(G1009&gt;0,G1009&lt;14),"unter 14 jährige",IF(AND(G1009&gt;=14,G1009&lt;18),"14 - 17 jährige",IF(AND(G1009&gt;=18,G1009&lt;27),"18 - 26 jährige",IF(G1009&gt;26,"über 26 jährige",""))))</f>
        <v/>
      </c>
    </row>
    <row r="1010" spans="1:17" ht="24" customHeight="1" x14ac:dyDescent="0.15">
      <c r="A1010" s="147"/>
      <c r="B1010" s="78"/>
      <c r="C1010" s="146"/>
      <c r="D1010" s="146"/>
      <c r="E1010" s="146"/>
      <c r="F1010" s="149"/>
      <c r="G1010" s="150"/>
      <c r="H1010" s="151"/>
      <c r="I1010" s="152"/>
      <c r="J1010" s="152"/>
      <c r="K1010" s="152"/>
      <c r="L1010" s="143"/>
      <c r="M1010" s="144"/>
      <c r="N1010" s="145"/>
      <c r="O1010" s="145"/>
      <c r="P1010" s="6"/>
      <c r="Q1010" s="6"/>
    </row>
    <row r="1011" spans="1:17" ht="24" customHeight="1" x14ac:dyDescent="0.15">
      <c r="A1011" s="147"/>
      <c r="B1011" s="148"/>
      <c r="C1011" s="148"/>
      <c r="D1011" s="148"/>
      <c r="E1011" s="148"/>
      <c r="F1011" s="149"/>
      <c r="G1011" s="150"/>
      <c r="H1011" s="151"/>
      <c r="I1011" s="152"/>
      <c r="J1011" s="152"/>
      <c r="K1011" s="152"/>
      <c r="L1011" s="143"/>
      <c r="M1011" s="144"/>
      <c r="N1011" s="145"/>
      <c r="O1011" s="145"/>
      <c r="P1011" s="6">
        <f>H1011</f>
        <v>0</v>
      </c>
      <c r="Q1011" s="6" t="str">
        <f>IF(AND(G1011&gt;0,G1011&lt;14),"unter 14 jährige",IF(AND(G1011&gt;=14,G1011&lt;18),"14 - 17 jährige",IF(AND(G1011&gt;=18,G1011&lt;27),"18 - 26 jährige",IF(G1011&gt;26,"über 26 jährige",""))))</f>
        <v/>
      </c>
    </row>
    <row r="1012" spans="1:17" ht="24" customHeight="1" x14ac:dyDescent="0.15">
      <c r="A1012" s="147"/>
      <c r="B1012" s="78"/>
      <c r="C1012" s="146"/>
      <c r="D1012" s="146"/>
      <c r="E1012" s="146"/>
      <c r="F1012" s="149"/>
      <c r="G1012" s="150"/>
      <c r="H1012" s="151"/>
      <c r="I1012" s="152"/>
      <c r="J1012" s="152"/>
      <c r="K1012" s="152"/>
      <c r="L1012" s="143"/>
      <c r="M1012" s="144"/>
      <c r="N1012" s="145"/>
      <c r="O1012" s="145"/>
      <c r="P1012" s="6"/>
      <c r="Q1012" s="6"/>
    </row>
    <row r="1013" spans="1:17" ht="24" customHeight="1" x14ac:dyDescent="0.15">
      <c r="A1013" s="147"/>
      <c r="B1013" s="148"/>
      <c r="C1013" s="148"/>
      <c r="D1013" s="148"/>
      <c r="E1013" s="148"/>
      <c r="F1013" s="149"/>
      <c r="G1013" s="150"/>
      <c r="H1013" s="151"/>
      <c r="I1013" s="152"/>
      <c r="J1013" s="152"/>
      <c r="K1013" s="152"/>
      <c r="L1013" s="143"/>
      <c r="M1013" s="144"/>
      <c r="N1013" s="145"/>
      <c r="O1013" s="145"/>
      <c r="P1013" s="6">
        <f>H1013</f>
        <v>0</v>
      </c>
      <c r="Q1013" s="6" t="str">
        <f>IF(AND(G1013&gt;0,G1013&lt;14),"unter 14 jährige",IF(AND(G1013&gt;=14,G1013&lt;18),"14 - 17 jährige",IF(AND(G1013&gt;=18,G1013&lt;27),"18 - 26 jährige",IF(G1013&gt;26,"über 26 jährige",""))))</f>
        <v/>
      </c>
    </row>
    <row r="1014" spans="1:17" ht="24" customHeight="1" x14ac:dyDescent="0.15">
      <c r="A1014" s="147"/>
      <c r="B1014" s="78"/>
      <c r="C1014" s="146"/>
      <c r="D1014" s="146"/>
      <c r="E1014" s="146"/>
      <c r="F1014" s="149"/>
      <c r="G1014" s="150"/>
      <c r="H1014" s="151"/>
      <c r="I1014" s="152"/>
      <c r="J1014" s="152"/>
      <c r="K1014" s="152"/>
      <c r="L1014" s="143"/>
      <c r="M1014" s="144"/>
      <c r="N1014" s="145"/>
      <c r="O1014" s="145"/>
      <c r="P1014" s="6"/>
      <c r="Q1014" s="6"/>
    </row>
    <row r="1015" spans="1:17" ht="24" customHeight="1" x14ac:dyDescent="0.15">
      <c r="A1015" s="147"/>
      <c r="B1015" s="148"/>
      <c r="C1015" s="148"/>
      <c r="D1015" s="148"/>
      <c r="E1015" s="148"/>
      <c r="F1015" s="149"/>
      <c r="G1015" s="150"/>
      <c r="H1015" s="151"/>
      <c r="I1015" s="152"/>
      <c r="J1015" s="152"/>
      <c r="K1015" s="152"/>
      <c r="L1015" s="143"/>
      <c r="M1015" s="144"/>
      <c r="N1015" s="145"/>
      <c r="O1015" s="145"/>
      <c r="P1015" s="6">
        <f>H1015</f>
        <v>0</v>
      </c>
      <c r="Q1015" s="6" t="str">
        <f>IF(AND(G1015&gt;0,G1015&lt;14),"unter 14 jährige",IF(AND(G1015&gt;=14,G1015&lt;18),"14 - 17 jährige",IF(AND(G1015&gt;=18,G1015&lt;27),"18 - 26 jährige",IF(G1015&gt;26,"über 26 jährige",""))))</f>
        <v/>
      </c>
    </row>
    <row r="1016" spans="1:17" ht="24" customHeight="1" x14ac:dyDescent="0.15">
      <c r="A1016" s="147"/>
      <c r="B1016" s="78"/>
      <c r="C1016" s="146"/>
      <c r="D1016" s="146"/>
      <c r="E1016" s="146"/>
      <c r="F1016" s="149"/>
      <c r="G1016" s="150"/>
      <c r="H1016" s="151"/>
      <c r="I1016" s="152"/>
      <c r="J1016" s="152"/>
      <c r="K1016" s="152"/>
      <c r="L1016" s="143"/>
      <c r="M1016" s="144"/>
      <c r="N1016" s="145"/>
      <c r="O1016" s="145"/>
      <c r="P1016" s="6"/>
      <c r="Q1016" s="6"/>
    </row>
    <row r="1017" spans="1:17" ht="24" customHeight="1" x14ac:dyDescent="0.15">
      <c r="A1017" s="147"/>
      <c r="B1017" s="148"/>
      <c r="C1017" s="148"/>
      <c r="D1017" s="148"/>
      <c r="E1017" s="148"/>
      <c r="F1017" s="149"/>
      <c r="G1017" s="150"/>
      <c r="H1017" s="151"/>
      <c r="I1017" s="152"/>
      <c r="J1017" s="152"/>
      <c r="K1017" s="152"/>
      <c r="L1017" s="143"/>
      <c r="M1017" s="144"/>
      <c r="N1017" s="145"/>
      <c r="O1017" s="145"/>
      <c r="P1017" s="6">
        <f>H1017</f>
        <v>0</v>
      </c>
      <c r="Q1017" s="6" t="str">
        <f>IF(AND(G1017&gt;0,G1017&lt;14),"unter 14 jährige",IF(AND(G1017&gt;=14,G1017&lt;18),"14 - 17 jährige",IF(AND(G1017&gt;=18,G1017&lt;27),"18 - 26 jährige",IF(G1017&gt;26,"über 26 jährige",""))))</f>
        <v/>
      </c>
    </row>
    <row r="1018" spans="1:17" ht="24" customHeight="1" x14ac:dyDescent="0.15">
      <c r="A1018" s="147"/>
      <c r="B1018" s="78"/>
      <c r="C1018" s="146"/>
      <c r="D1018" s="146"/>
      <c r="E1018" s="146"/>
      <c r="F1018" s="149"/>
      <c r="G1018" s="150"/>
      <c r="H1018" s="151"/>
      <c r="I1018" s="152"/>
      <c r="J1018" s="152"/>
      <c r="K1018" s="152"/>
      <c r="L1018" s="143"/>
      <c r="M1018" s="144"/>
      <c r="N1018" s="145"/>
      <c r="O1018" s="145"/>
      <c r="P1018" s="6"/>
      <c r="Q1018" s="6"/>
    </row>
    <row r="1019" spans="1:17" ht="24" customHeight="1" x14ac:dyDescent="0.15">
      <c r="A1019" s="147"/>
      <c r="B1019" s="148"/>
      <c r="C1019" s="148"/>
      <c r="D1019" s="148"/>
      <c r="E1019" s="148"/>
      <c r="F1019" s="149"/>
      <c r="G1019" s="150"/>
      <c r="H1019" s="151"/>
      <c r="I1019" s="152"/>
      <c r="J1019" s="152"/>
      <c r="K1019" s="152"/>
      <c r="L1019" s="143"/>
      <c r="M1019" s="144"/>
      <c r="N1019" s="145"/>
      <c r="O1019" s="145"/>
      <c r="P1019" s="6">
        <f>H1019</f>
        <v>0</v>
      </c>
      <c r="Q1019" s="6" t="str">
        <f>IF(AND(G1019&gt;0,G1019&lt;14),"unter 14 jährige",IF(AND(G1019&gt;=14,G1019&lt;18),"14 - 17 jährige",IF(AND(G1019&gt;=18,G1019&lt;27),"18 - 26 jährige",IF(G1019&gt;26,"über 26 jährige",""))))</f>
        <v/>
      </c>
    </row>
    <row r="1020" spans="1:17" ht="24" customHeight="1" x14ac:dyDescent="0.15">
      <c r="A1020" s="147"/>
      <c r="B1020" s="78"/>
      <c r="C1020" s="146"/>
      <c r="D1020" s="146"/>
      <c r="E1020" s="146"/>
      <c r="F1020" s="149"/>
      <c r="G1020" s="150"/>
      <c r="H1020" s="151"/>
      <c r="I1020" s="152"/>
      <c r="J1020" s="152"/>
      <c r="K1020" s="152"/>
      <c r="L1020" s="143"/>
      <c r="M1020" s="144"/>
      <c r="N1020" s="145"/>
      <c r="O1020" s="145"/>
      <c r="P1020" s="6"/>
      <c r="Q1020" s="6"/>
    </row>
    <row r="1021" spans="1:17" ht="24" customHeight="1" x14ac:dyDescent="0.15">
      <c r="A1021" s="147"/>
      <c r="B1021" s="148"/>
      <c r="C1021" s="148"/>
      <c r="D1021" s="148"/>
      <c r="E1021" s="148"/>
      <c r="F1021" s="149"/>
      <c r="G1021" s="150"/>
      <c r="H1021" s="151"/>
      <c r="I1021" s="152"/>
      <c r="J1021" s="152"/>
      <c r="K1021" s="152"/>
      <c r="L1021" s="143"/>
      <c r="M1021" s="144"/>
      <c r="N1021" s="145"/>
      <c r="O1021" s="145"/>
      <c r="P1021" s="6">
        <f>H1021</f>
        <v>0</v>
      </c>
      <c r="Q1021" s="6" t="str">
        <f>IF(AND(G1021&gt;0,G1021&lt;14),"unter 14 jährige",IF(AND(G1021&gt;=14,G1021&lt;18),"14 - 17 jährige",IF(AND(G1021&gt;=18,G1021&lt;27),"18 - 26 jährige",IF(G1021&gt;26,"über 26 jährige",""))))</f>
        <v/>
      </c>
    </row>
    <row r="1022" spans="1:17" ht="24" customHeight="1" x14ac:dyDescent="0.15">
      <c r="A1022" s="147"/>
      <c r="B1022" s="78"/>
      <c r="C1022" s="146"/>
      <c r="D1022" s="146"/>
      <c r="E1022" s="146"/>
      <c r="F1022" s="149"/>
      <c r="G1022" s="150"/>
      <c r="H1022" s="151"/>
      <c r="I1022" s="152"/>
      <c r="J1022" s="152"/>
      <c r="K1022" s="152"/>
      <c r="L1022" s="143"/>
      <c r="M1022" s="144"/>
      <c r="N1022" s="145"/>
      <c r="O1022" s="145"/>
      <c r="P1022" s="6"/>
      <c r="Q1022" s="6"/>
    </row>
    <row r="1023" spans="1:17" ht="24" customHeight="1" x14ac:dyDescent="0.15">
      <c r="A1023" s="147"/>
      <c r="B1023" s="148"/>
      <c r="C1023" s="148"/>
      <c r="D1023" s="148"/>
      <c r="E1023" s="148"/>
      <c r="F1023" s="149"/>
      <c r="G1023" s="150"/>
      <c r="H1023" s="151"/>
      <c r="I1023" s="152"/>
      <c r="J1023" s="152"/>
      <c r="K1023" s="152"/>
      <c r="L1023" s="143"/>
      <c r="M1023" s="144"/>
      <c r="N1023" s="145"/>
      <c r="O1023" s="145"/>
      <c r="P1023" s="6">
        <f>H1023</f>
        <v>0</v>
      </c>
      <c r="Q1023" s="6" t="str">
        <f>IF(AND(G1023&gt;0,G1023&lt;14),"unter 14 jährige",IF(AND(G1023&gt;=14,G1023&lt;18),"14 - 17 jährige",IF(AND(G1023&gt;=18,G1023&lt;27),"18 - 26 jährige",IF(G1023&gt;26,"über 26 jährige",""))))</f>
        <v/>
      </c>
    </row>
    <row r="1024" spans="1:17" ht="24" customHeight="1" x14ac:dyDescent="0.15">
      <c r="A1024" s="147"/>
      <c r="B1024" s="78"/>
      <c r="C1024" s="146"/>
      <c r="D1024" s="146"/>
      <c r="E1024" s="146"/>
      <c r="F1024" s="149"/>
      <c r="G1024" s="150"/>
      <c r="H1024" s="151"/>
      <c r="I1024" s="152"/>
      <c r="J1024" s="152"/>
      <c r="K1024" s="152"/>
      <c r="L1024" s="143"/>
      <c r="M1024" s="144"/>
      <c r="N1024" s="145"/>
      <c r="O1024" s="145"/>
      <c r="P1024" s="6"/>
      <c r="Q1024" s="6"/>
    </row>
    <row r="1025" spans="1:17" ht="24" customHeight="1" x14ac:dyDescent="0.15">
      <c r="A1025" s="147"/>
      <c r="B1025" s="148"/>
      <c r="C1025" s="148"/>
      <c r="D1025" s="148"/>
      <c r="E1025" s="148"/>
      <c r="F1025" s="149"/>
      <c r="G1025" s="150"/>
      <c r="H1025" s="151"/>
      <c r="I1025" s="152"/>
      <c r="J1025" s="152"/>
      <c r="K1025" s="152"/>
      <c r="L1025" s="143"/>
      <c r="M1025" s="144"/>
      <c r="N1025" s="145"/>
      <c r="O1025" s="145"/>
      <c r="P1025" s="6">
        <f>H1025</f>
        <v>0</v>
      </c>
      <c r="Q1025" s="6" t="str">
        <f>IF(AND(G1025&gt;0,G1025&lt;14),"unter 14 jährige",IF(AND(G1025&gt;=14,G1025&lt;18),"14 - 17 jährige",IF(AND(G1025&gt;=18,G1025&lt;27),"18 - 26 jährige",IF(G1025&gt;26,"über 26 jährige",""))))</f>
        <v/>
      </c>
    </row>
    <row r="1026" spans="1:17" ht="24" customHeight="1" x14ac:dyDescent="0.15">
      <c r="A1026" s="147"/>
      <c r="B1026" s="78"/>
      <c r="C1026" s="146"/>
      <c r="D1026" s="146"/>
      <c r="E1026" s="146"/>
      <c r="F1026" s="149"/>
      <c r="G1026" s="150"/>
      <c r="H1026" s="151"/>
      <c r="I1026" s="152"/>
      <c r="J1026" s="152"/>
      <c r="K1026" s="152"/>
      <c r="L1026" s="143"/>
      <c r="M1026" s="144"/>
      <c r="N1026" s="145"/>
      <c r="O1026" s="145"/>
      <c r="P1026" s="6"/>
      <c r="Q1026" s="6"/>
    </row>
    <row r="1027" spans="1:17" ht="24" customHeight="1" x14ac:dyDescent="0.15">
      <c r="A1027" s="147"/>
      <c r="B1027" s="148"/>
      <c r="C1027" s="148"/>
      <c r="D1027" s="148"/>
      <c r="E1027" s="148"/>
      <c r="F1027" s="149"/>
      <c r="G1027" s="150"/>
      <c r="H1027" s="151"/>
      <c r="I1027" s="152"/>
      <c r="J1027" s="152"/>
      <c r="K1027" s="152"/>
      <c r="L1027" s="143"/>
      <c r="M1027" s="144"/>
      <c r="N1027" s="145"/>
      <c r="O1027" s="145"/>
      <c r="P1027" s="6">
        <f>H1027</f>
        <v>0</v>
      </c>
      <c r="Q1027" s="6" t="str">
        <f>IF(AND(G1027&gt;0,G1027&lt;14),"unter 14 jährige",IF(AND(G1027&gt;=14,G1027&lt;18),"14 - 17 jährige",IF(AND(G1027&gt;=18,G1027&lt;27),"18 - 26 jährige",IF(G1027&gt;26,"über 26 jährige",""))))</f>
        <v/>
      </c>
    </row>
    <row r="1028" spans="1:17" ht="24" customHeight="1" x14ac:dyDescent="0.15">
      <c r="A1028" s="147"/>
      <c r="B1028" s="78"/>
      <c r="C1028" s="146"/>
      <c r="D1028" s="146"/>
      <c r="E1028" s="146"/>
      <c r="F1028" s="149"/>
      <c r="G1028" s="150"/>
      <c r="H1028" s="151"/>
      <c r="I1028" s="152"/>
      <c r="J1028" s="152"/>
      <c r="K1028" s="152"/>
      <c r="L1028" s="143"/>
      <c r="M1028" s="144"/>
      <c r="N1028" s="145"/>
      <c r="O1028" s="145"/>
      <c r="P1028" s="6"/>
      <c r="Q1028" s="6"/>
    </row>
    <row r="1029" spans="1:17" ht="24" customHeight="1" x14ac:dyDescent="0.15">
      <c r="A1029" s="147"/>
      <c r="B1029" s="148"/>
      <c r="C1029" s="148"/>
      <c r="D1029" s="148"/>
      <c r="E1029" s="148"/>
      <c r="F1029" s="149"/>
      <c r="G1029" s="150"/>
      <c r="H1029" s="151"/>
      <c r="I1029" s="152"/>
      <c r="J1029" s="152"/>
      <c r="K1029" s="152"/>
      <c r="L1029" s="143"/>
      <c r="M1029" s="144"/>
      <c r="N1029" s="145"/>
      <c r="O1029" s="145"/>
      <c r="P1029" s="6">
        <f>H1029</f>
        <v>0</v>
      </c>
      <c r="Q1029" s="6" t="str">
        <f>IF(AND(G1029&gt;0,G1029&lt;14),"unter 14 jährige",IF(AND(G1029&gt;=14,G1029&lt;18),"14 - 17 jährige",IF(AND(G1029&gt;=18,G1029&lt;27),"18 - 26 jährige",IF(G1029&gt;26,"über 26 jährige",""))))</f>
        <v/>
      </c>
    </row>
    <row r="1030" spans="1:17" ht="24" customHeight="1" x14ac:dyDescent="0.15">
      <c r="A1030" s="147"/>
      <c r="B1030" s="78"/>
      <c r="C1030" s="146"/>
      <c r="D1030" s="146"/>
      <c r="E1030" s="146"/>
      <c r="F1030" s="149"/>
      <c r="G1030" s="150"/>
      <c r="H1030" s="151"/>
      <c r="I1030" s="152"/>
      <c r="J1030" s="152"/>
      <c r="K1030" s="152"/>
      <c r="L1030" s="143"/>
      <c r="M1030" s="144"/>
      <c r="N1030" s="145"/>
      <c r="O1030" s="145"/>
      <c r="P1030" s="6"/>
      <c r="Q1030" s="6"/>
    </row>
    <row r="1031" spans="1:17" ht="24" customHeight="1" x14ac:dyDescent="0.15">
      <c r="A1031" s="147"/>
      <c r="B1031" s="148"/>
      <c r="C1031" s="148"/>
      <c r="D1031" s="148"/>
      <c r="E1031" s="148"/>
      <c r="F1031" s="149"/>
      <c r="G1031" s="150"/>
      <c r="H1031" s="151"/>
      <c r="I1031" s="152"/>
      <c r="J1031" s="152"/>
      <c r="K1031" s="152"/>
      <c r="L1031" s="143"/>
      <c r="M1031" s="144"/>
      <c r="N1031" s="145"/>
      <c r="O1031" s="145"/>
      <c r="P1031" s="6">
        <f>H1031</f>
        <v>0</v>
      </c>
      <c r="Q1031" s="6" t="str">
        <f>IF(AND(G1031&gt;0,G1031&lt;14),"unter 14 jährige",IF(AND(G1031&gt;=14,G1031&lt;18),"14 - 17 jährige",IF(AND(G1031&gt;=18,G1031&lt;27),"18 - 26 jährige",IF(G1031&gt;26,"über 26 jährige",""))))</f>
        <v/>
      </c>
    </row>
    <row r="1032" spans="1:17" ht="24" customHeight="1" x14ac:dyDescent="0.15">
      <c r="A1032" s="147"/>
      <c r="B1032" s="78"/>
      <c r="C1032" s="146"/>
      <c r="D1032" s="146"/>
      <c r="E1032" s="146"/>
      <c r="F1032" s="149"/>
      <c r="G1032" s="150"/>
      <c r="H1032" s="151"/>
      <c r="I1032" s="152"/>
      <c r="J1032" s="152"/>
      <c r="K1032" s="152"/>
      <c r="L1032" s="143"/>
      <c r="M1032" s="144"/>
      <c r="N1032" s="145"/>
      <c r="O1032" s="145"/>
      <c r="P1032" s="6"/>
      <c r="Q1032" s="6"/>
    </row>
    <row r="1033" spans="1:17" ht="24" customHeight="1" x14ac:dyDescent="0.15">
      <c r="A1033" s="147"/>
      <c r="B1033" s="148"/>
      <c r="C1033" s="148"/>
      <c r="D1033" s="148"/>
      <c r="E1033" s="148"/>
      <c r="F1033" s="149"/>
      <c r="G1033" s="150"/>
      <c r="H1033" s="151"/>
      <c r="I1033" s="152"/>
      <c r="J1033" s="152"/>
      <c r="K1033" s="152"/>
      <c r="L1033" s="143"/>
      <c r="M1033" s="144"/>
      <c r="N1033" s="145"/>
      <c r="O1033" s="145"/>
      <c r="P1033" s="6">
        <f>H1033</f>
        <v>0</v>
      </c>
      <c r="Q1033" s="6" t="str">
        <f>IF(AND(G1033&gt;0,G1033&lt;14),"unter 14 jährige",IF(AND(G1033&gt;=14,G1033&lt;18),"14 - 17 jährige",IF(AND(G1033&gt;=18,G1033&lt;27),"18 - 26 jährige",IF(G1033&gt;26,"über 26 jährige",""))))</f>
        <v/>
      </c>
    </row>
    <row r="1034" spans="1:17" ht="24" customHeight="1" x14ac:dyDescent="0.15">
      <c r="A1034" s="147"/>
      <c r="B1034" s="78"/>
      <c r="C1034" s="146"/>
      <c r="D1034" s="146"/>
      <c r="E1034" s="146"/>
      <c r="F1034" s="149"/>
      <c r="G1034" s="150"/>
      <c r="H1034" s="151"/>
      <c r="I1034" s="152"/>
      <c r="J1034" s="152"/>
      <c r="K1034" s="152"/>
      <c r="L1034" s="143"/>
      <c r="M1034" s="144"/>
      <c r="N1034" s="145"/>
      <c r="O1034" s="145"/>
      <c r="P1034" s="6"/>
      <c r="Q1034" s="6"/>
    </row>
    <row r="1035" spans="1:17" ht="24" customHeight="1" x14ac:dyDescent="0.15">
      <c r="A1035" s="147"/>
      <c r="B1035" s="148"/>
      <c r="C1035" s="148"/>
      <c r="D1035" s="148"/>
      <c r="E1035" s="148"/>
      <c r="F1035" s="149"/>
      <c r="G1035" s="150"/>
      <c r="H1035" s="151"/>
      <c r="I1035" s="152"/>
      <c r="J1035" s="152"/>
      <c r="K1035" s="152"/>
      <c r="L1035" s="143"/>
      <c r="M1035" s="144"/>
      <c r="N1035" s="145"/>
      <c r="O1035" s="145"/>
      <c r="P1035" s="6">
        <f>H1035</f>
        <v>0</v>
      </c>
      <c r="Q1035" s="6" t="str">
        <f>IF(AND(G1035&gt;0,G1035&lt;14),"unter 14 jährige",IF(AND(G1035&gt;=14,G1035&lt;18),"14 - 17 jährige",IF(AND(G1035&gt;=18,G1035&lt;27),"18 - 26 jährige",IF(G1035&gt;26,"über 26 jährige",""))))</f>
        <v/>
      </c>
    </row>
    <row r="1036" spans="1:17" ht="24" customHeight="1" x14ac:dyDescent="0.15">
      <c r="A1036" s="147"/>
      <c r="B1036" s="78"/>
      <c r="C1036" s="146"/>
      <c r="D1036" s="146"/>
      <c r="E1036" s="146"/>
      <c r="F1036" s="149"/>
      <c r="G1036" s="150"/>
      <c r="H1036" s="151"/>
      <c r="I1036" s="152"/>
      <c r="J1036" s="152"/>
      <c r="K1036" s="152"/>
      <c r="L1036" s="143"/>
      <c r="M1036" s="144"/>
      <c r="N1036" s="145"/>
      <c r="O1036" s="145"/>
      <c r="P1036" s="6"/>
      <c r="Q1036" s="6"/>
    </row>
    <row r="1037" spans="1:17" ht="24" customHeight="1" x14ac:dyDescent="0.15">
      <c r="A1037" s="147"/>
      <c r="B1037" s="148"/>
      <c r="C1037" s="148"/>
      <c r="D1037" s="148"/>
      <c r="E1037" s="148"/>
      <c r="F1037" s="149"/>
      <c r="G1037" s="150"/>
      <c r="H1037" s="151"/>
      <c r="I1037" s="152"/>
      <c r="J1037" s="152"/>
      <c r="K1037" s="152"/>
      <c r="L1037" s="143"/>
      <c r="M1037" s="144"/>
      <c r="N1037" s="145"/>
      <c r="O1037" s="145"/>
      <c r="P1037" s="6">
        <f>H1037</f>
        <v>0</v>
      </c>
      <c r="Q1037" s="6" t="str">
        <f>IF(AND(G1037&gt;0,G1037&lt;14),"unter 14 jährige",IF(AND(G1037&gt;=14,G1037&lt;18),"14 - 17 jährige",IF(AND(G1037&gt;=18,G1037&lt;27),"18 - 26 jährige",IF(G1037&gt;26,"über 26 jährige",""))))</f>
        <v/>
      </c>
    </row>
    <row r="1038" spans="1:17" ht="24" customHeight="1" x14ac:dyDescent="0.15">
      <c r="A1038" s="147"/>
      <c r="B1038" s="78"/>
      <c r="C1038" s="146"/>
      <c r="D1038" s="146"/>
      <c r="E1038" s="146"/>
      <c r="F1038" s="149"/>
      <c r="G1038" s="150"/>
      <c r="H1038" s="151"/>
      <c r="I1038" s="152"/>
      <c r="J1038" s="152"/>
      <c r="K1038" s="152"/>
      <c r="L1038" s="143"/>
      <c r="M1038" s="144"/>
      <c r="N1038" s="145"/>
      <c r="O1038" s="145"/>
      <c r="P1038" s="6"/>
      <c r="Q1038" s="6"/>
    </row>
    <row r="1039" spans="1:17" ht="24" customHeight="1" x14ac:dyDescent="0.15">
      <c r="A1039" s="147"/>
      <c r="B1039" s="148"/>
      <c r="C1039" s="148"/>
      <c r="D1039" s="148"/>
      <c r="E1039" s="148"/>
      <c r="F1039" s="149"/>
      <c r="G1039" s="150"/>
      <c r="H1039" s="151"/>
      <c r="I1039" s="152"/>
      <c r="J1039" s="152"/>
      <c r="K1039" s="152"/>
      <c r="L1039" s="143"/>
      <c r="M1039" s="144"/>
      <c r="N1039" s="145"/>
      <c r="O1039" s="145"/>
      <c r="P1039" s="6">
        <f>H1039</f>
        <v>0</v>
      </c>
      <c r="Q1039" s="6" t="str">
        <f>IF(AND(G1039&gt;0,G1039&lt;14),"unter 14 jährige",IF(AND(G1039&gt;=14,G1039&lt;18),"14 - 17 jährige",IF(AND(G1039&gt;=18,G1039&lt;27),"18 - 26 jährige",IF(G1039&gt;26,"über 26 jährige",""))))</f>
        <v/>
      </c>
    </row>
    <row r="1040" spans="1:17" ht="24" customHeight="1" x14ac:dyDescent="0.15">
      <c r="A1040" s="147"/>
      <c r="B1040" s="78"/>
      <c r="C1040" s="146"/>
      <c r="D1040" s="146"/>
      <c r="E1040" s="146"/>
      <c r="F1040" s="149"/>
      <c r="G1040" s="150"/>
      <c r="H1040" s="151"/>
      <c r="I1040" s="152"/>
      <c r="J1040" s="152"/>
      <c r="K1040" s="152"/>
      <c r="L1040" s="143"/>
      <c r="M1040" s="144"/>
      <c r="N1040" s="145"/>
      <c r="O1040" s="145"/>
      <c r="P1040" s="6"/>
      <c r="Q1040" s="6"/>
    </row>
    <row r="1041" spans="1:17" ht="24" customHeight="1" x14ac:dyDescent="0.15">
      <c r="A1041" s="147"/>
      <c r="B1041" s="148"/>
      <c r="C1041" s="148"/>
      <c r="D1041" s="148"/>
      <c r="E1041" s="148"/>
      <c r="F1041" s="149"/>
      <c r="G1041" s="150"/>
      <c r="H1041" s="151"/>
      <c r="I1041" s="152"/>
      <c r="J1041" s="152"/>
      <c r="K1041" s="152"/>
      <c r="L1041" s="143"/>
      <c r="M1041" s="144"/>
      <c r="N1041" s="145"/>
      <c r="O1041" s="145"/>
      <c r="P1041" s="6">
        <f>H1041</f>
        <v>0</v>
      </c>
      <c r="Q1041" s="6" t="str">
        <f>IF(AND(G1041&gt;0,G1041&lt;14),"unter 14 jährige",IF(AND(G1041&gt;=14,G1041&lt;18),"14 - 17 jährige",IF(AND(G1041&gt;=18,G1041&lt;27),"18 - 26 jährige",IF(G1041&gt;26,"über 26 jährige",""))))</f>
        <v/>
      </c>
    </row>
    <row r="1042" spans="1:17" ht="24" customHeight="1" x14ac:dyDescent="0.15">
      <c r="A1042" s="147"/>
      <c r="B1042" s="78"/>
      <c r="C1042" s="146"/>
      <c r="D1042" s="146"/>
      <c r="E1042" s="146"/>
      <c r="F1042" s="149"/>
      <c r="G1042" s="150"/>
      <c r="H1042" s="151"/>
      <c r="I1042" s="152"/>
      <c r="J1042" s="152"/>
      <c r="K1042" s="152"/>
      <c r="L1042" s="143"/>
      <c r="M1042" s="144"/>
      <c r="N1042" s="145"/>
      <c r="O1042" s="145"/>
      <c r="P1042" s="6"/>
      <c r="Q1042" s="6"/>
    </row>
    <row r="1043" spans="1:17" ht="24" customHeight="1" x14ac:dyDescent="0.15">
      <c r="A1043" s="147"/>
      <c r="B1043" s="148"/>
      <c r="C1043" s="148"/>
      <c r="D1043" s="148"/>
      <c r="E1043" s="148"/>
      <c r="F1043" s="149"/>
      <c r="G1043" s="150"/>
      <c r="H1043" s="151"/>
      <c r="I1043" s="152"/>
      <c r="J1043" s="152"/>
      <c r="K1043" s="152"/>
      <c r="L1043" s="143"/>
      <c r="M1043" s="144"/>
      <c r="N1043" s="145"/>
      <c r="O1043" s="145"/>
      <c r="P1043" s="6">
        <f>H1043</f>
        <v>0</v>
      </c>
      <c r="Q1043" s="6" t="str">
        <f>IF(AND(G1043&gt;0,G1043&lt;14),"unter 14 jährige",IF(AND(G1043&gt;=14,G1043&lt;18),"14 - 17 jährige",IF(AND(G1043&gt;=18,G1043&lt;27),"18 - 26 jährige",IF(G1043&gt;26,"über 26 jährige",""))))</f>
        <v/>
      </c>
    </row>
    <row r="1044" spans="1:17" ht="24" customHeight="1" x14ac:dyDescent="0.15">
      <c r="A1044" s="147"/>
      <c r="B1044" s="78"/>
      <c r="C1044" s="146"/>
      <c r="D1044" s="146"/>
      <c r="E1044" s="146"/>
      <c r="F1044" s="149"/>
      <c r="G1044" s="150"/>
      <c r="H1044" s="151"/>
      <c r="I1044" s="152"/>
      <c r="J1044" s="152"/>
      <c r="K1044" s="152"/>
      <c r="L1044" s="143"/>
      <c r="M1044" s="144"/>
      <c r="N1044" s="145"/>
      <c r="O1044" s="145"/>
      <c r="P1044" s="6"/>
      <c r="Q1044" s="6"/>
    </row>
    <row r="1045" spans="1:17" ht="24" customHeight="1" x14ac:dyDescent="0.15">
      <c r="A1045" s="147"/>
      <c r="B1045" s="148"/>
      <c r="C1045" s="148"/>
      <c r="D1045" s="148"/>
      <c r="E1045" s="148"/>
      <c r="F1045" s="149"/>
      <c r="G1045" s="150"/>
      <c r="H1045" s="151"/>
      <c r="I1045" s="152"/>
      <c r="J1045" s="152"/>
      <c r="K1045" s="152"/>
      <c r="L1045" s="143"/>
      <c r="M1045" s="144"/>
      <c r="N1045" s="145"/>
      <c r="O1045" s="145"/>
      <c r="P1045" s="6">
        <f>H1045</f>
        <v>0</v>
      </c>
      <c r="Q1045" s="6" t="str">
        <f>IF(AND(G1045&gt;0,G1045&lt;14),"unter 14 jährige",IF(AND(G1045&gt;=14,G1045&lt;18),"14 - 17 jährige",IF(AND(G1045&gt;=18,G1045&lt;27),"18 - 26 jährige",IF(G1045&gt;26,"über 26 jährige",""))))</f>
        <v/>
      </c>
    </row>
    <row r="1046" spans="1:17" ht="24" customHeight="1" x14ac:dyDescent="0.15">
      <c r="A1046" s="147"/>
      <c r="B1046" s="78"/>
      <c r="C1046" s="146"/>
      <c r="D1046" s="146"/>
      <c r="E1046" s="146"/>
      <c r="F1046" s="149"/>
      <c r="G1046" s="150"/>
      <c r="H1046" s="151"/>
      <c r="I1046" s="152"/>
      <c r="J1046" s="152"/>
      <c r="K1046" s="152"/>
      <c r="L1046" s="143"/>
      <c r="M1046" s="144"/>
      <c r="N1046" s="145"/>
      <c r="O1046" s="145"/>
      <c r="P1046" s="6"/>
      <c r="Q1046" s="6"/>
    </row>
    <row r="1047" spans="1:17" ht="24" customHeight="1" x14ac:dyDescent="0.15">
      <c r="A1047" s="147"/>
      <c r="B1047" s="148"/>
      <c r="C1047" s="148"/>
      <c r="D1047" s="148"/>
      <c r="E1047" s="148"/>
      <c r="F1047" s="149"/>
      <c r="G1047" s="150"/>
      <c r="H1047" s="151"/>
      <c r="I1047" s="152"/>
      <c r="J1047" s="152"/>
      <c r="K1047" s="152"/>
      <c r="L1047" s="143"/>
      <c r="M1047" s="144"/>
      <c r="N1047" s="145"/>
      <c r="O1047" s="145"/>
      <c r="P1047" s="6">
        <f>H1047</f>
        <v>0</v>
      </c>
      <c r="Q1047" s="6" t="str">
        <f>IF(AND(G1047&gt;0,G1047&lt;14),"unter 14 jährige",IF(AND(G1047&gt;=14,G1047&lt;18),"14 - 17 jährige",IF(AND(G1047&gt;=18,G1047&lt;27),"18 - 26 jährige",IF(G1047&gt;26,"über 26 jährige",""))))</f>
        <v/>
      </c>
    </row>
    <row r="1048" spans="1:17" ht="24" customHeight="1" x14ac:dyDescent="0.15">
      <c r="A1048" s="147"/>
      <c r="B1048" s="78"/>
      <c r="C1048" s="146"/>
      <c r="D1048" s="146"/>
      <c r="E1048" s="146"/>
      <c r="F1048" s="149"/>
      <c r="G1048" s="150"/>
      <c r="H1048" s="151"/>
      <c r="I1048" s="152"/>
      <c r="J1048" s="152"/>
      <c r="K1048" s="152"/>
      <c r="L1048" s="143"/>
      <c r="M1048" s="144"/>
      <c r="N1048" s="145"/>
      <c r="O1048" s="145"/>
      <c r="P1048" s="6"/>
      <c r="Q1048" s="6"/>
    </row>
  </sheetData>
  <sheetProtection sheet="1"/>
  <mergeCells count="5027">
    <mergeCell ref="L1047:L1048"/>
    <mergeCell ref="M1047:M1048"/>
    <mergeCell ref="N1047:O1048"/>
    <mergeCell ref="C1048:E1048"/>
    <mergeCell ref="L1045:L1046"/>
    <mergeCell ref="M1045:M1046"/>
    <mergeCell ref="N1045:O1046"/>
    <mergeCell ref="C1046:E1046"/>
    <mergeCell ref="A1047:A1048"/>
    <mergeCell ref="B1047:E1047"/>
    <mergeCell ref="F1047:F1048"/>
    <mergeCell ref="G1047:G1048"/>
    <mergeCell ref="H1047:H1048"/>
    <mergeCell ref="I1047:K1048"/>
    <mergeCell ref="L1043:L1044"/>
    <mergeCell ref="M1043:M1044"/>
    <mergeCell ref="N1043:O1044"/>
    <mergeCell ref="C1044:E1044"/>
    <mergeCell ref="A1045:A1046"/>
    <mergeCell ref="B1045:E1045"/>
    <mergeCell ref="F1045:F1046"/>
    <mergeCell ref="G1045:G1046"/>
    <mergeCell ref="H1045:H1046"/>
    <mergeCell ref="I1045:K1046"/>
    <mergeCell ref="L1041:L1042"/>
    <mergeCell ref="M1041:M1042"/>
    <mergeCell ref="N1041:O1042"/>
    <mergeCell ref="C1042:E1042"/>
    <mergeCell ref="A1043:A1044"/>
    <mergeCell ref="B1043:E1043"/>
    <mergeCell ref="F1043:F1044"/>
    <mergeCell ref="G1043:G1044"/>
    <mergeCell ref="H1043:H1044"/>
    <mergeCell ref="I1043:K1044"/>
    <mergeCell ref="L1039:L1040"/>
    <mergeCell ref="M1039:M1040"/>
    <mergeCell ref="N1039:O1040"/>
    <mergeCell ref="C1040:E1040"/>
    <mergeCell ref="A1041:A1042"/>
    <mergeCell ref="B1041:E1041"/>
    <mergeCell ref="F1041:F1042"/>
    <mergeCell ref="G1041:G1042"/>
    <mergeCell ref="H1041:H1042"/>
    <mergeCell ref="I1041:K1042"/>
    <mergeCell ref="L1037:L1038"/>
    <mergeCell ref="M1037:M1038"/>
    <mergeCell ref="N1037:O1038"/>
    <mergeCell ref="C1038:E1038"/>
    <mergeCell ref="A1039:A1040"/>
    <mergeCell ref="B1039:E1039"/>
    <mergeCell ref="F1039:F1040"/>
    <mergeCell ref="G1039:G1040"/>
    <mergeCell ref="H1039:H1040"/>
    <mergeCell ref="I1039:K1040"/>
    <mergeCell ref="L1035:L1036"/>
    <mergeCell ref="M1035:M1036"/>
    <mergeCell ref="N1035:O1036"/>
    <mergeCell ref="C1036:E1036"/>
    <mergeCell ref="A1037:A1038"/>
    <mergeCell ref="B1037:E1037"/>
    <mergeCell ref="F1037:F1038"/>
    <mergeCell ref="G1037:G1038"/>
    <mergeCell ref="H1037:H1038"/>
    <mergeCell ref="I1037:K1038"/>
    <mergeCell ref="L1033:L1034"/>
    <mergeCell ref="M1033:M1034"/>
    <mergeCell ref="N1033:O1034"/>
    <mergeCell ref="C1034:E1034"/>
    <mergeCell ref="A1035:A1036"/>
    <mergeCell ref="B1035:E1035"/>
    <mergeCell ref="F1035:F1036"/>
    <mergeCell ref="G1035:G1036"/>
    <mergeCell ref="H1035:H1036"/>
    <mergeCell ref="I1035:K1036"/>
    <mergeCell ref="L1031:L1032"/>
    <mergeCell ref="M1031:M1032"/>
    <mergeCell ref="N1031:O1032"/>
    <mergeCell ref="C1032:E1032"/>
    <mergeCell ref="A1033:A1034"/>
    <mergeCell ref="B1033:E1033"/>
    <mergeCell ref="F1033:F1034"/>
    <mergeCell ref="G1033:G1034"/>
    <mergeCell ref="H1033:H1034"/>
    <mergeCell ref="I1033:K1034"/>
    <mergeCell ref="L1029:L1030"/>
    <mergeCell ref="M1029:M1030"/>
    <mergeCell ref="N1029:O1030"/>
    <mergeCell ref="C1030:E1030"/>
    <mergeCell ref="A1031:A1032"/>
    <mergeCell ref="B1031:E1031"/>
    <mergeCell ref="F1031:F1032"/>
    <mergeCell ref="G1031:G1032"/>
    <mergeCell ref="H1031:H1032"/>
    <mergeCell ref="I1031:K1032"/>
    <mergeCell ref="L1027:L1028"/>
    <mergeCell ref="M1027:M1028"/>
    <mergeCell ref="N1027:O1028"/>
    <mergeCell ref="C1028:E1028"/>
    <mergeCell ref="A1029:A1030"/>
    <mergeCell ref="B1029:E1029"/>
    <mergeCell ref="F1029:F1030"/>
    <mergeCell ref="G1029:G1030"/>
    <mergeCell ref="H1029:H1030"/>
    <mergeCell ref="I1029:K1030"/>
    <mergeCell ref="L1025:L1026"/>
    <mergeCell ref="M1025:M1026"/>
    <mergeCell ref="N1025:O1026"/>
    <mergeCell ref="C1026:E1026"/>
    <mergeCell ref="A1027:A1028"/>
    <mergeCell ref="B1027:E1027"/>
    <mergeCell ref="F1027:F1028"/>
    <mergeCell ref="G1027:G1028"/>
    <mergeCell ref="H1027:H1028"/>
    <mergeCell ref="I1027:K1028"/>
    <mergeCell ref="L1023:L1024"/>
    <mergeCell ref="M1023:M1024"/>
    <mergeCell ref="N1023:O1024"/>
    <mergeCell ref="C1024:E1024"/>
    <mergeCell ref="A1025:A1026"/>
    <mergeCell ref="B1025:E1025"/>
    <mergeCell ref="F1025:F1026"/>
    <mergeCell ref="G1025:G1026"/>
    <mergeCell ref="H1025:H1026"/>
    <mergeCell ref="I1025:K1026"/>
    <mergeCell ref="L1021:L1022"/>
    <mergeCell ref="M1021:M1022"/>
    <mergeCell ref="N1021:O1022"/>
    <mergeCell ref="C1022:E1022"/>
    <mergeCell ref="A1023:A1024"/>
    <mergeCell ref="B1023:E1023"/>
    <mergeCell ref="F1023:F1024"/>
    <mergeCell ref="G1023:G1024"/>
    <mergeCell ref="H1023:H1024"/>
    <mergeCell ref="I1023:K1024"/>
    <mergeCell ref="L1019:L1020"/>
    <mergeCell ref="M1019:M1020"/>
    <mergeCell ref="N1019:O1020"/>
    <mergeCell ref="C1020:E1020"/>
    <mergeCell ref="A1021:A1022"/>
    <mergeCell ref="B1021:E1021"/>
    <mergeCell ref="F1021:F1022"/>
    <mergeCell ref="G1021:G1022"/>
    <mergeCell ref="H1021:H1022"/>
    <mergeCell ref="I1021:K1022"/>
    <mergeCell ref="L1017:L1018"/>
    <mergeCell ref="M1017:M1018"/>
    <mergeCell ref="N1017:O1018"/>
    <mergeCell ref="C1018:E1018"/>
    <mergeCell ref="A1019:A1020"/>
    <mergeCell ref="B1019:E1019"/>
    <mergeCell ref="F1019:F1020"/>
    <mergeCell ref="G1019:G1020"/>
    <mergeCell ref="H1019:H1020"/>
    <mergeCell ref="I1019:K1020"/>
    <mergeCell ref="L1015:L1016"/>
    <mergeCell ref="M1015:M1016"/>
    <mergeCell ref="N1015:O1016"/>
    <mergeCell ref="C1016:E1016"/>
    <mergeCell ref="A1017:A1018"/>
    <mergeCell ref="B1017:E1017"/>
    <mergeCell ref="F1017:F1018"/>
    <mergeCell ref="G1017:G1018"/>
    <mergeCell ref="H1017:H1018"/>
    <mergeCell ref="I1017:K1018"/>
    <mergeCell ref="L1013:L1014"/>
    <mergeCell ref="M1013:M1014"/>
    <mergeCell ref="N1013:O1014"/>
    <mergeCell ref="C1014:E1014"/>
    <mergeCell ref="A1015:A1016"/>
    <mergeCell ref="B1015:E1015"/>
    <mergeCell ref="F1015:F1016"/>
    <mergeCell ref="G1015:G1016"/>
    <mergeCell ref="H1015:H1016"/>
    <mergeCell ref="I1015:K1016"/>
    <mergeCell ref="L1011:L1012"/>
    <mergeCell ref="M1011:M1012"/>
    <mergeCell ref="N1011:O1012"/>
    <mergeCell ref="C1012:E1012"/>
    <mergeCell ref="A1013:A1014"/>
    <mergeCell ref="B1013:E1013"/>
    <mergeCell ref="F1013:F1014"/>
    <mergeCell ref="G1013:G1014"/>
    <mergeCell ref="H1013:H1014"/>
    <mergeCell ref="I1013:K1014"/>
    <mergeCell ref="L1009:L1010"/>
    <mergeCell ref="M1009:M1010"/>
    <mergeCell ref="N1009:O1010"/>
    <mergeCell ref="C1010:E1010"/>
    <mergeCell ref="A1011:A1012"/>
    <mergeCell ref="B1011:E1011"/>
    <mergeCell ref="F1011:F1012"/>
    <mergeCell ref="G1011:G1012"/>
    <mergeCell ref="H1011:H1012"/>
    <mergeCell ref="I1011:K1012"/>
    <mergeCell ref="L1007:L1008"/>
    <mergeCell ref="M1007:M1008"/>
    <mergeCell ref="N1007:O1008"/>
    <mergeCell ref="C1008:E1008"/>
    <mergeCell ref="A1009:A1010"/>
    <mergeCell ref="B1009:E1009"/>
    <mergeCell ref="F1009:F1010"/>
    <mergeCell ref="G1009:G1010"/>
    <mergeCell ref="H1009:H1010"/>
    <mergeCell ref="I1009:K1010"/>
    <mergeCell ref="L1005:L1006"/>
    <mergeCell ref="M1005:M1006"/>
    <mergeCell ref="N1005:O1006"/>
    <mergeCell ref="C1006:E1006"/>
    <mergeCell ref="A1007:A1008"/>
    <mergeCell ref="B1007:E1007"/>
    <mergeCell ref="F1007:F1008"/>
    <mergeCell ref="G1007:G1008"/>
    <mergeCell ref="H1007:H1008"/>
    <mergeCell ref="I1007:K1008"/>
    <mergeCell ref="L1003:L1004"/>
    <mergeCell ref="M1003:M1004"/>
    <mergeCell ref="N1003:O1004"/>
    <mergeCell ref="C1004:E1004"/>
    <mergeCell ref="A1005:A1006"/>
    <mergeCell ref="B1005:E1005"/>
    <mergeCell ref="F1005:F1006"/>
    <mergeCell ref="G1005:G1006"/>
    <mergeCell ref="H1005:H1006"/>
    <mergeCell ref="I1005:K1006"/>
    <mergeCell ref="L1001:L1002"/>
    <mergeCell ref="M1001:M1002"/>
    <mergeCell ref="N1001:O1002"/>
    <mergeCell ref="C1002:E1002"/>
    <mergeCell ref="A1003:A1004"/>
    <mergeCell ref="B1003:E1003"/>
    <mergeCell ref="F1003:F1004"/>
    <mergeCell ref="G1003:G1004"/>
    <mergeCell ref="H1003:H1004"/>
    <mergeCell ref="I1003:K1004"/>
    <mergeCell ref="L999:L1000"/>
    <mergeCell ref="M999:M1000"/>
    <mergeCell ref="N999:O1000"/>
    <mergeCell ref="C1000:E1000"/>
    <mergeCell ref="A1001:A1002"/>
    <mergeCell ref="B1001:E1001"/>
    <mergeCell ref="F1001:F1002"/>
    <mergeCell ref="G1001:G1002"/>
    <mergeCell ref="H1001:H1002"/>
    <mergeCell ref="I1001:K1002"/>
    <mergeCell ref="L997:L998"/>
    <mergeCell ref="M997:M998"/>
    <mergeCell ref="N997:O998"/>
    <mergeCell ref="C998:E998"/>
    <mergeCell ref="A999:A1000"/>
    <mergeCell ref="B999:E999"/>
    <mergeCell ref="F999:F1000"/>
    <mergeCell ref="G999:G1000"/>
    <mergeCell ref="H999:H1000"/>
    <mergeCell ref="I999:K1000"/>
    <mergeCell ref="L995:L996"/>
    <mergeCell ref="M995:M996"/>
    <mergeCell ref="N995:O996"/>
    <mergeCell ref="C996:E996"/>
    <mergeCell ref="A997:A998"/>
    <mergeCell ref="B997:E997"/>
    <mergeCell ref="F997:F998"/>
    <mergeCell ref="G997:G998"/>
    <mergeCell ref="H997:H998"/>
    <mergeCell ref="I997:K998"/>
    <mergeCell ref="L993:L994"/>
    <mergeCell ref="M993:M994"/>
    <mergeCell ref="N993:O994"/>
    <mergeCell ref="C994:E994"/>
    <mergeCell ref="A995:A996"/>
    <mergeCell ref="B995:E995"/>
    <mergeCell ref="F995:F996"/>
    <mergeCell ref="G995:G996"/>
    <mergeCell ref="H995:H996"/>
    <mergeCell ref="I995:K996"/>
    <mergeCell ref="L991:L992"/>
    <mergeCell ref="M991:M992"/>
    <mergeCell ref="N991:O992"/>
    <mergeCell ref="C992:E992"/>
    <mergeCell ref="A993:A994"/>
    <mergeCell ref="B993:E993"/>
    <mergeCell ref="F993:F994"/>
    <mergeCell ref="G993:G994"/>
    <mergeCell ref="H993:H994"/>
    <mergeCell ref="I993:K994"/>
    <mergeCell ref="L989:L990"/>
    <mergeCell ref="M989:M990"/>
    <mergeCell ref="N989:O990"/>
    <mergeCell ref="C990:E990"/>
    <mergeCell ref="A991:A992"/>
    <mergeCell ref="B991:E991"/>
    <mergeCell ref="F991:F992"/>
    <mergeCell ref="G991:G992"/>
    <mergeCell ref="H991:H992"/>
    <mergeCell ref="I991:K992"/>
    <mergeCell ref="L987:L988"/>
    <mergeCell ref="M987:M988"/>
    <mergeCell ref="N987:O988"/>
    <mergeCell ref="C988:E988"/>
    <mergeCell ref="A989:A990"/>
    <mergeCell ref="B989:E989"/>
    <mergeCell ref="F989:F990"/>
    <mergeCell ref="G989:G990"/>
    <mergeCell ref="H989:H990"/>
    <mergeCell ref="I989:K990"/>
    <mergeCell ref="L985:L986"/>
    <mergeCell ref="M985:M986"/>
    <mergeCell ref="N985:O986"/>
    <mergeCell ref="C986:E986"/>
    <mergeCell ref="A987:A988"/>
    <mergeCell ref="B987:E987"/>
    <mergeCell ref="F987:F988"/>
    <mergeCell ref="G987:G988"/>
    <mergeCell ref="H987:H988"/>
    <mergeCell ref="I987:K988"/>
    <mergeCell ref="L983:L984"/>
    <mergeCell ref="M983:M984"/>
    <mergeCell ref="N983:O984"/>
    <mergeCell ref="C984:E984"/>
    <mergeCell ref="A985:A986"/>
    <mergeCell ref="B985:E985"/>
    <mergeCell ref="F985:F986"/>
    <mergeCell ref="G985:G986"/>
    <mergeCell ref="H985:H986"/>
    <mergeCell ref="I985:K986"/>
    <mergeCell ref="L981:L982"/>
    <mergeCell ref="M981:M982"/>
    <mergeCell ref="N981:O982"/>
    <mergeCell ref="C982:E982"/>
    <mergeCell ref="A983:A984"/>
    <mergeCell ref="B983:E983"/>
    <mergeCell ref="F983:F984"/>
    <mergeCell ref="G983:G984"/>
    <mergeCell ref="H983:H984"/>
    <mergeCell ref="I983:K984"/>
    <mergeCell ref="L979:L980"/>
    <mergeCell ref="M979:M980"/>
    <mergeCell ref="N979:O980"/>
    <mergeCell ref="C980:E980"/>
    <mergeCell ref="A981:A982"/>
    <mergeCell ref="B981:E981"/>
    <mergeCell ref="F981:F982"/>
    <mergeCell ref="G981:G982"/>
    <mergeCell ref="H981:H982"/>
    <mergeCell ref="I981:K982"/>
    <mergeCell ref="L977:L978"/>
    <mergeCell ref="M977:M978"/>
    <mergeCell ref="N977:O978"/>
    <mergeCell ref="C978:E978"/>
    <mergeCell ref="A979:A980"/>
    <mergeCell ref="B979:E979"/>
    <mergeCell ref="F979:F980"/>
    <mergeCell ref="G979:G980"/>
    <mergeCell ref="H979:H980"/>
    <mergeCell ref="I979:K980"/>
    <mergeCell ref="L975:L976"/>
    <mergeCell ref="M975:M976"/>
    <mergeCell ref="N975:O976"/>
    <mergeCell ref="C976:E976"/>
    <mergeCell ref="A977:A978"/>
    <mergeCell ref="B977:E977"/>
    <mergeCell ref="F977:F978"/>
    <mergeCell ref="G977:G978"/>
    <mergeCell ref="H977:H978"/>
    <mergeCell ref="I977:K978"/>
    <mergeCell ref="L973:L974"/>
    <mergeCell ref="M973:M974"/>
    <mergeCell ref="N973:O974"/>
    <mergeCell ref="C974:E974"/>
    <mergeCell ref="A975:A976"/>
    <mergeCell ref="B975:E975"/>
    <mergeCell ref="F975:F976"/>
    <mergeCell ref="G975:G976"/>
    <mergeCell ref="H975:H976"/>
    <mergeCell ref="I975:K976"/>
    <mergeCell ref="L971:L972"/>
    <mergeCell ref="M971:M972"/>
    <mergeCell ref="N971:O972"/>
    <mergeCell ref="C972:E972"/>
    <mergeCell ref="A973:A974"/>
    <mergeCell ref="B973:E973"/>
    <mergeCell ref="F973:F974"/>
    <mergeCell ref="G973:G974"/>
    <mergeCell ref="H973:H974"/>
    <mergeCell ref="I973:K974"/>
    <mergeCell ref="L969:L970"/>
    <mergeCell ref="M969:M970"/>
    <mergeCell ref="N969:O970"/>
    <mergeCell ref="C970:E970"/>
    <mergeCell ref="A971:A972"/>
    <mergeCell ref="B971:E971"/>
    <mergeCell ref="F971:F972"/>
    <mergeCell ref="G971:G972"/>
    <mergeCell ref="H971:H972"/>
    <mergeCell ref="I971:K972"/>
    <mergeCell ref="L967:L968"/>
    <mergeCell ref="M967:M968"/>
    <mergeCell ref="N967:O968"/>
    <mergeCell ref="C968:E968"/>
    <mergeCell ref="A969:A970"/>
    <mergeCell ref="B969:E969"/>
    <mergeCell ref="F969:F970"/>
    <mergeCell ref="G969:G970"/>
    <mergeCell ref="H969:H970"/>
    <mergeCell ref="I969:K970"/>
    <mergeCell ref="L965:L966"/>
    <mergeCell ref="M965:M966"/>
    <mergeCell ref="N965:O966"/>
    <mergeCell ref="C966:E966"/>
    <mergeCell ref="A967:A968"/>
    <mergeCell ref="B967:E967"/>
    <mergeCell ref="F967:F968"/>
    <mergeCell ref="G967:G968"/>
    <mergeCell ref="H967:H968"/>
    <mergeCell ref="I967:K968"/>
    <mergeCell ref="L963:L964"/>
    <mergeCell ref="M963:M964"/>
    <mergeCell ref="N963:O964"/>
    <mergeCell ref="C964:E964"/>
    <mergeCell ref="A965:A966"/>
    <mergeCell ref="B965:E965"/>
    <mergeCell ref="F965:F966"/>
    <mergeCell ref="G965:G966"/>
    <mergeCell ref="H965:H966"/>
    <mergeCell ref="I965:K966"/>
    <mergeCell ref="L961:L962"/>
    <mergeCell ref="M961:M962"/>
    <mergeCell ref="N961:O962"/>
    <mergeCell ref="C962:E962"/>
    <mergeCell ref="A963:A964"/>
    <mergeCell ref="B963:E963"/>
    <mergeCell ref="F963:F964"/>
    <mergeCell ref="G963:G964"/>
    <mergeCell ref="H963:H964"/>
    <mergeCell ref="I963:K964"/>
    <mergeCell ref="L959:L960"/>
    <mergeCell ref="M959:M960"/>
    <mergeCell ref="N959:O960"/>
    <mergeCell ref="C960:E960"/>
    <mergeCell ref="A961:A962"/>
    <mergeCell ref="B961:E961"/>
    <mergeCell ref="F961:F962"/>
    <mergeCell ref="G961:G962"/>
    <mergeCell ref="H961:H962"/>
    <mergeCell ref="I961:K962"/>
    <mergeCell ref="L957:L958"/>
    <mergeCell ref="M957:M958"/>
    <mergeCell ref="N957:O958"/>
    <mergeCell ref="C958:E958"/>
    <mergeCell ref="A959:A960"/>
    <mergeCell ref="B959:E959"/>
    <mergeCell ref="F959:F960"/>
    <mergeCell ref="G959:G960"/>
    <mergeCell ref="H959:H960"/>
    <mergeCell ref="I959:K960"/>
    <mergeCell ref="L955:L956"/>
    <mergeCell ref="M955:M956"/>
    <mergeCell ref="N955:O956"/>
    <mergeCell ref="C956:E956"/>
    <mergeCell ref="A957:A958"/>
    <mergeCell ref="B957:E957"/>
    <mergeCell ref="F957:F958"/>
    <mergeCell ref="G957:G958"/>
    <mergeCell ref="H957:H958"/>
    <mergeCell ref="I957:K958"/>
    <mergeCell ref="L953:L954"/>
    <mergeCell ref="M953:M954"/>
    <mergeCell ref="N953:O954"/>
    <mergeCell ref="C954:E954"/>
    <mergeCell ref="A955:A956"/>
    <mergeCell ref="B955:E955"/>
    <mergeCell ref="F955:F956"/>
    <mergeCell ref="G955:G956"/>
    <mergeCell ref="H955:H956"/>
    <mergeCell ref="I955:K956"/>
    <mergeCell ref="L951:L952"/>
    <mergeCell ref="M951:M952"/>
    <mergeCell ref="N951:O952"/>
    <mergeCell ref="C952:E952"/>
    <mergeCell ref="A953:A954"/>
    <mergeCell ref="B953:E953"/>
    <mergeCell ref="F953:F954"/>
    <mergeCell ref="G953:G954"/>
    <mergeCell ref="H953:H954"/>
    <mergeCell ref="I953:K954"/>
    <mergeCell ref="L949:L950"/>
    <mergeCell ref="M949:M950"/>
    <mergeCell ref="N949:O950"/>
    <mergeCell ref="C950:E950"/>
    <mergeCell ref="A951:A952"/>
    <mergeCell ref="B951:E951"/>
    <mergeCell ref="F951:F952"/>
    <mergeCell ref="G951:G952"/>
    <mergeCell ref="H951:H952"/>
    <mergeCell ref="I951:K952"/>
    <mergeCell ref="L947:L948"/>
    <mergeCell ref="M947:M948"/>
    <mergeCell ref="N947:O948"/>
    <mergeCell ref="C948:E948"/>
    <mergeCell ref="A949:A950"/>
    <mergeCell ref="B949:E949"/>
    <mergeCell ref="F949:F950"/>
    <mergeCell ref="G949:G950"/>
    <mergeCell ref="H949:H950"/>
    <mergeCell ref="I949:K950"/>
    <mergeCell ref="L945:L946"/>
    <mergeCell ref="M945:M946"/>
    <mergeCell ref="N945:O946"/>
    <mergeCell ref="C946:E946"/>
    <mergeCell ref="A947:A948"/>
    <mergeCell ref="B947:E947"/>
    <mergeCell ref="F947:F948"/>
    <mergeCell ref="G947:G948"/>
    <mergeCell ref="H947:H948"/>
    <mergeCell ref="I947:K948"/>
    <mergeCell ref="L943:L944"/>
    <mergeCell ref="M943:M944"/>
    <mergeCell ref="N943:O944"/>
    <mergeCell ref="C944:E944"/>
    <mergeCell ref="A945:A946"/>
    <mergeCell ref="B945:E945"/>
    <mergeCell ref="F945:F946"/>
    <mergeCell ref="G945:G946"/>
    <mergeCell ref="H945:H946"/>
    <mergeCell ref="I945:K946"/>
    <mergeCell ref="L941:L942"/>
    <mergeCell ref="M941:M942"/>
    <mergeCell ref="N941:O942"/>
    <mergeCell ref="C942:E942"/>
    <mergeCell ref="A943:A944"/>
    <mergeCell ref="B943:E943"/>
    <mergeCell ref="F943:F944"/>
    <mergeCell ref="G943:G944"/>
    <mergeCell ref="H943:H944"/>
    <mergeCell ref="I943:K944"/>
    <mergeCell ref="L939:L940"/>
    <mergeCell ref="M939:M940"/>
    <mergeCell ref="N939:O940"/>
    <mergeCell ref="C940:E940"/>
    <mergeCell ref="A941:A942"/>
    <mergeCell ref="B941:E941"/>
    <mergeCell ref="F941:F942"/>
    <mergeCell ref="G941:G942"/>
    <mergeCell ref="H941:H942"/>
    <mergeCell ref="I941:K942"/>
    <mergeCell ref="L937:L938"/>
    <mergeCell ref="M937:M938"/>
    <mergeCell ref="N937:O938"/>
    <mergeCell ref="C938:E938"/>
    <mergeCell ref="A939:A940"/>
    <mergeCell ref="B939:E939"/>
    <mergeCell ref="F939:F940"/>
    <mergeCell ref="G939:G940"/>
    <mergeCell ref="H939:H940"/>
    <mergeCell ref="I939:K940"/>
    <mergeCell ref="L935:L936"/>
    <mergeCell ref="M935:M936"/>
    <mergeCell ref="N935:O936"/>
    <mergeCell ref="C936:E936"/>
    <mergeCell ref="A937:A938"/>
    <mergeCell ref="B937:E937"/>
    <mergeCell ref="F937:F938"/>
    <mergeCell ref="G937:G938"/>
    <mergeCell ref="H937:H938"/>
    <mergeCell ref="I937:K938"/>
    <mergeCell ref="L933:L934"/>
    <mergeCell ref="M933:M934"/>
    <mergeCell ref="N933:O934"/>
    <mergeCell ref="C934:E934"/>
    <mergeCell ref="A935:A936"/>
    <mergeCell ref="B935:E935"/>
    <mergeCell ref="F935:F936"/>
    <mergeCell ref="G935:G936"/>
    <mergeCell ref="H935:H936"/>
    <mergeCell ref="I935:K936"/>
    <mergeCell ref="L931:L932"/>
    <mergeCell ref="M931:M932"/>
    <mergeCell ref="N931:O932"/>
    <mergeCell ref="C932:E932"/>
    <mergeCell ref="A933:A934"/>
    <mergeCell ref="B933:E933"/>
    <mergeCell ref="F933:F934"/>
    <mergeCell ref="G933:G934"/>
    <mergeCell ref="H933:H934"/>
    <mergeCell ref="I933:K934"/>
    <mergeCell ref="L929:L930"/>
    <mergeCell ref="M929:M930"/>
    <mergeCell ref="N929:O930"/>
    <mergeCell ref="C930:E930"/>
    <mergeCell ref="A931:A932"/>
    <mergeCell ref="B931:E931"/>
    <mergeCell ref="F931:F932"/>
    <mergeCell ref="G931:G932"/>
    <mergeCell ref="H931:H932"/>
    <mergeCell ref="I931:K932"/>
    <mergeCell ref="L927:L928"/>
    <mergeCell ref="M927:M928"/>
    <mergeCell ref="N927:O928"/>
    <mergeCell ref="C928:E928"/>
    <mergeCell ref="A929:A930"/>
    <mergeCell ref="B929:E929"/>
    <mergeCell ref="F929:F930"/>
    <mergeCell ref="G929:G930"/>
    <mergeCell ref="H929:H930"/>
    <mergeCell ref="I929:K930"/>
    <mergeCell ref="L925:L926"/>
    <mergeCell ref="M925:M926"/>
    <mergeCell ref="N925:O926"/>
    <mergeCell ref="C926:E926"/>
    <mergeCell ref="A927:A928"/>
    <mergeCell ref="B927:E927"/>
    <mergeCell ref="F927:F928"/>
    <mergeCell ref="G927:G928"/>
    <mergeCell ref="H927:H928"/>
    <mergeCell ref="I927:K928"/>
    <mergeCell ref="L923:L924"/>
    <mergeCell ref="M923:M924"/>
    <mergeCell ref="N923:O924"/>
    <mergeCell ref="C924:E924"/>
    <mergeCell ref="A925:A926"/>
    <mergeCell ref="B925:E925"/>
    <mergeCell ref="F925:F926"/>
    <mergeCell ref="G925:G926"/>
    <mergeCell ref="H925:H926"/>
    <mergeCell ref="I925:K926"/>
    <mergeCell ref="L921:L922"/>
    <mergeCell ref="M921:M922"/>
    <mergeCell ref="N921:O922"/>
    <mergeCell ref="C922:E922"/>
    <mergeCell ref="A923:A924"/>
    <mergeCell ref="B923:E923"/>
    <mergeCell ref="F923:F924"/>
    <mergeCell ref="G923:G924"/>
    <mergeCell ref="H923:H924"/>
    <mergeCell ref="I923:K924"/>
    <mergeCell ref="L919:L920"/>
    <mergeCell ref="M919:M920"/>
    <mergeCell ref="N919:O920"/>
    <mergeCell ref="C920:E920"/>
    <mergeCell ref="A921:A922"/>
    <mergeCell ref="B921:E921"/>
    <mergeCell ref="F921:F922"/>
    <mergeCell ref="G921:G922"/>
    <mergeCell ref="H921:H922"/>
    <mergeCell ref="I921:K922"/>
    <mergeCell ref="L917:L918"/>
    <mergeCell ref="M917:M918"/>
    <mergeCell ref="N917:O918"/>
    <mergeCell ref="C918:E918"/>
    <mergeCell ref="A919:A920"/>
    <mergeCell ref="B919:E919"/>
    <mergeCell ref="F919:F920"/>
    <mergeCell ref="G919:G920"/>
    <mergeCell ref="H919:H920"/>
    <mergeCell ref="I919:K920"/>
    <mergeCell ref="L915:L916"/>
    <mergeCell ref="M915:M916"/>
    <mergeCell ref="N915:O916"/>
    <mergeCell ref="C916:E916"/>
    <mergeCell ref="A917:A918"/>
    <mergeCell ref="B917:E917"/>
    <mergeCell ref="F917:F918"/>
    <mergeCell ref="G917:G918"/>
    <mergeCell ref="H917:H918"/>
    <mergeCell ref="I917:K918"/>
    <mergeCell ref="L913:L914"/>
    <mergeCell ref="M913:M914"/>
    <mergeCell ref="N913:O914"/>
    <mergeCell ref="C914:E914"/>
    <mergeCell ref="A915:A916"/>
    <mergeCell ref="B915:E915"/>
    <mergeCell ref="F915:F916"/>
    <mergeCell ref="G915:G916"/>
    <mergeCell ref="H915:H916"/>
    <mergeCell ref="I915:K916"/>
    <mergeCell ref="L911:L912"/>
    <mergeCell ref="M911:M912"/>
    <mergeCell ref="N911:O912"/>
    <mergeCell ref="C912:E912"/>
    <mergeCell ref="A913:A914"/>
    <mergeCell ref="B913:E913"/>
    <mergeCell ref="F913:F914"/>
    <mergeCell ref="G913:G914"/>
    <mergeCell ref="H913:H914"/>
    <mergeCell ref="I913:K914"/>
    <mergeCell ref="L909:L910"/>
    <mergeCell ref="M909:M910"/>
    <mergeCell ref="N909:O910"/>
    <mergeCell ref="C910:E910"/>
    <mergeCell ref="A911:A912"/>
    <mergeCell ref="B911:E911"/>
    <mergeCell ref="F911:F912"/>
    <mergeCell ref="G911:G912"/>
    <mergeCell ref="H911:H912"/>
    <mergeCell ref="I911:K912"/>
    <mergeCell ref="L907:L908"/>
    <mergeCell ref="M907:M908"/>
    <mergeCell ref="N907:O908"/>
    <mergeCell ref="C908:E908"/>
    <mergeCell ref="A909:A910"/>
    <mergeCell ref="B909:E909"/>
    <mergeCell ref="F909:F910"/>
    <mergeCell ref="G909:G910"/>
    <mergeCell ref="H909:H910"/>
    <mergeCell ref="I909:K910"/>
    <mergeCell ref="L905:L906"/>
    <mergeCell ref="M905:M906"/>
    <mergeCell ref="N905:O906"/>
    <mergeCell ref="C906:E906"/>
    <mergeCell ref="A907:A908"/>
    <mergeCell ref="B907:E907"/>
    <mergeCell ref="F907:F908"/>
    <mergeCell ref="G907:G908"/>
    <mergeCell ref="H907:H908"/>
    <mergeCell ref="I907:K908"/>
    <mergeCell ref="L903:L904"/>
    <mergeCell ref="M903:M904"/>
    <mergeCell ref="N903:O904"/>
    <mergeCell ref="C904:E904"/>
    <mergeCell ref="A905:A906"/>
    <mergeCell ref="B905:E905"/>
    <mergeCell ref="F905:F906"/>
    <mergeCell ref="G905:G906"/>
    <mergeCell ref="H905:H906"/>
    <mergeCell ref="I905:K906"/>
    <mergeCell ref="L901:L902"/>
    <mergeCell ref="M901:M902"/>
    <mergeCell ref="N901:O902"/>
    <mergeCell ref="C902:E902"/>
    <mergeCell ref="A903:A904"/>
    <mergeCell ref="B903:E903"/>
    <mergeCell ref="F903:F904"/>
    <mergeCell ref="G903:G904"/>
    <mergeCell ref="H903:H904"/>
    <mergeCell ref="I903:K904"/>
    <mergeCell ref="L899:L900"/>
    <mergeCell ref="M899:M900"/>
    <mergeCell ref="N899:O900"/>
    <mergeCell ref="C900:E900"/>
    <mergeCell ref="A901:A902"/>
    <mergeCell ref="B901:E901"/>
    <mergeCell ref="F901:F902"/>
    <mergeCell ref="G901:G902"/>
    <mergeCell ref="H901:H902"/>
    <mergeCell ref="I901:K902"/>
    <mergeCell ref="L897:L898"/>
    <mergeCell ref="M897:M898"/>
    <mergeCell ref="N897:O898"/>
    <mergeCell ref="C898:E898"/>
    <mergeCell ref="A899:A900"/>
    <mergeCell ref="B899:E899"/>
    <mergeCell ref="F899:F900"/>
    <mergeCell ref="G899:G900"/>
    <mergeCell ref="H899:H900"/>
    <mergeCell ref="I899:K900"/>
    <mergeCell ref="L895:L896"/>
    <mergeCell ref="M895:M896"/>
    <mergeCell ref="N895:O896"/>
    <mergeCell ref="C896:E896"/>
    <mergeCell ref="A897:A898"/>
    <mergeCell ref="B897:E897"/>
    <mergeCell ref="F897:F898"/>
    <mergeCell ref="G897:G898"/>
    <mergeCell ref="H897:H898"/>
    <mergeCell ref="I897:K898"/>
    <mergeCell ref="L893:L894"/>
    <mergeCell ref="M893:M894"/>
    <mergeCell ref="N893:O894"/>
    <mergeCell ref="C894:E894"/>
    <mergeCell ref="A895:A896"/>
    <mergeCell ref="B895:E895"/>
    <mergeCell ref="F895:F896"/>
    <mergeCell ref="G895:G896"/>
    <mergeCell ref="H895:H896"/>
    <mergeCell ref="I895:K896"/>
    <mergeCell ref="L891:L892"/>
    <mergeCell ref="M891:M892"/>
    <mergeCell ref="N891:O892"/>
    <mergeCell ref="C892:E892"/>
    <mergeCell ref="A893:A894"/>
    <mergeCell ref="B893:E893"/>
    <mergeCell ref="F893:F894"/>
    <mergeCell ref="G893:G894"/>
    <mergeCell ref="H893:H894"/>
    <mergeCell ref="I893:K894"/>
    <mergeCell ref="L889:L890"/>
    <mergeCell ref="M889:M890"/>
    <mergeCell ref="N889:O890"/>
    <mergeCell ref="C890:E890"/>
    <mergeCell ref="A891:A892"/>
    <mergeCell ref="B891:E891"/>
    <mergeCell ref="F891:F892"/>
    <mergeCell ref="G891:G892"/>
    <mergeCell ref="H891:H892"/>
    <mergeCell ref="I891:K892"/>
    <mergeCell ref="L887:L888"/>
    <mergeCell ref="M887:M888"/>
    <mergeCell ref="N887:O888"/>
    <mergeCell ref="C888:E888"/>
    <mergeCell ref="A889:A890"/>
    <mergeCell ref="B889:E889"/>
    <mergeCell ref="F889:F890"/>
    <mergeCell ref="G889:G890"/>
    <mergeCell ref="H889:H890"/>
    <mergeCell ref="I889:K890"/>
    <mergeCell ref="L885:L886"/>
    <mergeCell ref="M885:M886"/>
    <mergeCell ref="N885:O886"/>
    <mergeCell ref="C886:E886"/>
    <mergeCell ref="A887:A888"/>
    <mergeCell ref="B887:E887"/>
    <mergeCell ref="F887:F888"/>
    <mergeCell ref="G887:G888"/>
    <mergeCell ref="H887:H888"/>
    <mergeCell ref="I887:K888"/>
    <mergeCell ref="L883:L884"/>
    <mergeCell ref="M883:M884"/>
    <mergeCell ref="N883:O884"/>
    <mergeCell ref="C884:E884"/>
    <mergeCell ref="A885:A886"/>
    <mergeCell ref="B885:E885"/>
    <mergeCell ref="F885:F886"/>
    <mergeCell ref="G885:G886"/>
    <mergeCell ref="H885:H886"/>
    <mergeCell ref="I885:K886"/>
    <mergeCell ref="L881:L882"/>
    <mergeCell ref="M881:M882"/>
    <mergeCell ref="N881:O882"/>
    <mergeCell ref="C882:E882"/>
    <mergeCell ref="A883:A884"/>
    <mergeCell ref="B883:E883"/>
    <mergeCell ref="F883:F884"/>
    <mergeCell ref="G883:G884"/>
    <mergeCell ref="H883:H884"/>
    <mergeCell ref="I883:K884"/>
    <mergeCell ref="L879:L880"/>
    <mergeCell ref="M879:M880"/>
    <mergeCell ref="N879:O880"/>
    <mergeCell ref="C880:E880"/>
    <mergeCell ref="A881:A882"/>
    <mergeCell ref="B881:E881"/>
    <mergeCell ref="F881:F882"/>
    <mergeCell ref="G881:G882"/>
    <mergeCell ref="H881:H882"/>
    <mergeCell ref="I881:K882"/>
    <mergeCell ref="L877:L878"/>
    <mergeCell ref="M877:M878"/>
    <mergeCell ref="N877:O878"/>
    <mergeCell ref="C878:E878"/>
    <mergeCell ref="A879:A880"/>
    <mergeCell ref="B879:E879"/>
    <mergeCell ref="F879:F880"/>
    <mergeCell ref="G879:G880"/>
    <mergeCell ref="H879:H880"/>
    <mergeCell ref="I879:K880"/>
    <mergeCell ref="L875:L876"/>
    <mergeCell ref="M875:M876"/>
    <mergeCell ref="N875:O876"/>
    <mergeCell ref="C876:E876"/>
    <mergeCell ref="A877:A878"/>
    <mergeCell ref="B877:E877"/>
    <mergeCell ref="F877:F878"/>
    <mergeCell ref="G877:G878"/>
    <mergeCell ref="H877:H878"/>
    <mergeCell ref="I877:K878"/>
    <mergeCell ref="L873:L874"/>
    <mergeCell ref="M873:M874"/>
    <mergeCell ref="N873:O874"/>
    <mergeCell ref="C874:E874"/>
    <mergeCell ref="A875:A876"/>
    <mergeCell ref="B875:E875"/>
    <mergeCell ref="F875:F876"/>
    <mergeCell ref="G875:G876"/>
    <mergeCell ref="H875:H876"/>
    <mergeCell ref="I875:K876"/>
    <mergeCell ref="L871:L872"/>
    <mergeCell ref="M871:M872"/>
    <mergeCell ref="N871:O872"/>
    <mergeCell ref="C872:E872"/>
    <mergeCell ref="A873:A874"/>
    <mergeCell ref="B873:E873"/>
    <mergeCell ref="F873:F874"/>
    <mergeCell ref="G873:G874"/>
    <mergeCell ref="H873:H874"/>
    <mergeCell ref="I873:K874"/>
    <mergeCell ref="L869:L870"/>
    <mergeCell ref="M869:M870"/>
    <mergeCell ref="N869:O870"/>
    <mergeCell ref="C870:E870"/>
    <mergeCell ref="A871:A872"/>
    <mergeCell ref="B871:E871"/>
    <mergeCell ref="F871:F872"/>
    <mergeCell ref="G871:G872"/>
    <mergeCell ref="H871:H872"/>
    <mergeCell ref="I871:K872"/>
    <mergeCell ref="L867:L868"/>
    <mergeCell ref="M867:M868"/>
    <mergeCell ref="N867:O868"/>
    <mergeCell ref="C868:E868"/>
    <mergeCell ref="A869:A870"/>
    <mergeCell ref="B869:E869"/>
    <mergeCell ref="F869:F870"/>
    <mergeCell ref="G869:G870"/>
    <mergeCell ref="H869:H870"/>
    <mergeCell ref="I869:K870"/>
    <mergeCell ref="L865:L866"/>
    <mergeCell ref="M865:M866"/>
    <mergeCell ref="N865:O866"/>
    <mergeCell ref="C866:E866"/>
    <mergeCell ref="A867:A868"/>
    <mergeCell ref="B867:E867"/>
    <mergeCell ref="F867:F868"/>
    <mergeCell ref="G867:G868"/>
    <mergeCell ref="H867:H868"/>
    <mergeCell ref="I867:K868"/>
    <mergeCell ref="L863:L864"/>
    <mergeCell ref="M863:M864"/>
    <mergeCell ref="N863:O864"/>
    <mergeCell ref="C864:E864"/>
    <mergeCell ref="A865:A866"/>
    <mergeCell ref="B865:E865"/>
    <mergeCell ref="F865:F866"/>
    <mergeCell ref="G865:G866"/>
    <mergeCell ref="H865:H866"/>
    <mergeCell ref="I865:K866"/>
    <mergeCell ref="L861:L862"/>
    <mergeCell ref="M861:M862"/>
    <mergeCell ref="N861:O862"/>
    <mergeCell ref="C862:E862"/>
    <mergeCell ref="A863:A864"/>
    <mergeCell ref="B863:E863"/>
    <mergeCell ref="F863:F864"/>
    <mergeCell ref="G863:G864"/>
    <mergeCell ref="H863:H864"/>
    <mergeCell ref="I863:K864"/>
    <mergeCell ref="L859:L860"/>
    <mergeCell ref="M859:M860"/>
    <mergeCell ref="N859:O860"/>
    <mergeCell ref="C860:E860"/>
    <mergeCell ref="A861:A862"/>
    <mergeCell ref="B861:E861"/>
    <mergeCell ref="F861:F862"/>
    <mergeCell ref="G861:G862"/>
    <mergeCell ref="H861:H862"/>
    <mergeCell ref="I861:K862"/>
    <mergeCell ref="L857:L858"/>
    <mergeCell ref="M857:M858"/>
    <mergeCell ref="N857:O858"/>
    <mergeCell ref="C858:E858"/>
    <mergeCell ref="A859:A860"/>
    <mergeCell ref="B859:E859"/>
    <mergeCell ref="F859:F860"/>
    <mergeCell ref="G859:G860"/>
    <mergeCell ref="H859:H860"/>
    <mergeCell ref="I859:K860"/>
    <mergeCell ref="L855:L856"/>
    <mergeCell ref="M855:M856"/>
    <mergeCell ref="N855:O856"/>
    <mergeCell ref="C856:E856"/>
    <mergeCell ref="A857:A858"/>
    <mergeCell ref="B857:E857"/>
    <mergeCell ref="F857:F858"/>
    <mergeCell ref="G857:G858"/>
    <mergeCell ref="H857:H858"/>
    <mergeCell ref="I857:K858"/>
    <mergeCell ref="L853:L854"/>
    <mergeCell ref="M853:M854"/>
    <mergeCell ref="N853:O854"/>
    <mergeCell ref="C854:E854"/>
    <mergeCell ref="A855:A856"/>
    <mergeCell ref="B855:E855"/>
    <mergeCell ref="F855:F856"/>
    <mergeCell ref="G855:G856"/>
    <mergeCell ref="H855:H856"/>
    <mergeCell ref="I855:K856"/>
    <mergeCell ref="L851:L852"/>
    <mergeCell ref="M851:M852"/>
    <mergeCell ref="N851:O852"/>
    <mergeCell ref="C852:E852"/>
    <mergeCell ref="A853:A854"/>
    <mergeCell ref="B853:E853"/>
    <mergeCell ref="F853:F854"/>
    <mergeCell ref="G853:G854"/>
    <mergeCell ref="H853:H854"/>
    <mergeCell ref="I853:K854"/>
    <mergeCell ref="L849:L850"/>
    <mergeCell ref="M849:M850"/>
    <mergeCell ref="N849:O850"/>
    <mergeCell ref="C850:E850"/>
    <mergeCell ref="A851:A852"/>
    <mergeCell ref="B851:E851"/>
    <mergeCell ref="F851:F852"/>
    <mergeCell ref="G851:G852"/>
    <mergeCell ref="H851:H852"/>
    <mergeCell ref="I851:K852"/>
    <mergeCell ref="L847:L848"/>
    <mergeCell ref="M847:M848"/>
    <mergeCell ref="N847:O848"/>
    <mergeCell ref="C848:E848"/>
    <mergeCell ref="A849:A850"/>
    <mergeCell ref="B849:E849"/>
    <mergeCell ref="F849:F850"/>
    <mergeCell ref="G849:G850"/>
    <mergeCell ref="H849:H850"/>
    <mergeCell ref="I849:K850"/>
    <mergeCell ref="L845:L846"/>
    <mergeCell ref="M845:M846"/>
    <mergeCell ref="N845:O846"/>
    <mergeCell ref="C846:E846"/>
    <mergeCell ref="A847:A848"/>
    <mergeCell ref="B847:E847"/>
    <mergeCell ref="F847:F848"/>
    <mergeCell ref="G847:G848"/>
    <mergeCell ref="H847:H848"/>
    <mergeCell ref="I847:K848"/>
    <mergeCell ref="L843:L844"/>
    <mergeCell ref="M843:M844"/>
    <mergeCell ref="N843:O844"/>
    <mergeCell ref="C844:E844"/>
    <mergeCell ref="A845:A846"/>
    <mergeCell ref="B845:E845"/>
    <mergeCell ref="F845:F846"/>
    <mergeCell ref="G845:G846"/>
    <mergeCell ref="H845:H846"/>
    <mergeCell ref="I845:K846"/>
    <mergeCell ref="L841:L842"/>
    <mergeCell ref="M841:M842"/>
    <mergeCell ref="N841:O842"/>
    <mergeCell ref="C842:E842"/>
    <mergeCell ref="A843:A844"/>
    <mergeCell ref="B843:E843"/>
    <mergeCell ref="F843:F844"/>
    <mergeCell ref="G843:G844"/>
    <mergeCell ref="H843:H844"/>
    <mergeCell ref="I843:K844"/>
    <mergeCell ref="L839:L840"/>
    <mergeCell ref="M839:M840"/>
    <mergeCell ref="N839:O840"/>
    <mergeCell ref="C840:E840"/>
    <mergeCell ref="A841:A842"/>
    <mergeCell ref="B841:E841"/>
    <mergeCell ref="F841:F842"/>
    <mergeCell ref="G841:G842"/>
    <mergeCell ref="H841:H842"/>
    <mergeCell ref="I841:K842"/>
    <mergeCell ref="L837:L838"/>
    <mergeCell ref="M837:M838"/>
    <mergeCell ref="N837:O838"/>
    <mergeCell ref="C838:E838"/>
    <mergeCell ref="A839:A840"/>
    <mergeCell ref="B839:E839"/>
    <mergeCell ref="F839:F840"/>
    <mergeCell ref="G839:G840"/>
    <mergeCell ref="H839:H840"/>
    <mergeCell ref="I839:K840"/>
    <mergeCell ref="L835:L836"/>
    <mergeCell ref="M835:M836"/>
    <mergeCell ref="N835:O836"/>
    <mergeCell ref="C836:E836"/>
    <mergeCell ref="A837:A838"/>
    <mergeCell ref="B837:E837"/>
    <mergeCell ref="F837:F838"/>
    <mergeCell ref="G837:G838"/>
    <mergeCell ref="H837:H838"/>
    <mergeCell ref="I837:K838"/>
    <mergeCell ref="L833:L834"/>
    <mergeCell ref="M833:M834"/>
    <mergeCell ref="N833:O834"/>
    <mergeCell ref="C834:E834"/>
    <mergeCell ref="A835:A836"/>
    <mergeCell ref="B835:E835"/>
    <mergeCell ref="F835:F836"/>
    <mergeCell ref="G835:G836"/>
    <mergeCell ref="H835:H836"/>
    <mergeCell ref="I835:K836"/>
    <mergeCell ref="L831:L832"/>
    <mergeCell ref="M831:M832"/>
    <mergeCell ref="N831:O832"/>
    <mergeCell ref="C832:E832"/>
    <mergeCell ref="A833:A834"/>
    <mergeCell ref="B833:E833"/>
    <mergeCell ref="F833:F834"/>
    <mergeCell ref="G833:G834"/>
    <mergeCell ref="H833:H834"/>
    <mergeCell ref="I833:K834"/>
    <mergeCell ref="L829:L830"/>
    <mergeCell ref="M829:M830"/>
    <mergeCell ref="N829:O830"/>
    <mergeCell ref="C830:E830"/>
    <mergeCell ref="A831:A832"/>
    <mergeCell ref="B831:E831"/>
    <mergeCell ref="F831:F832"/>
    <mergeCell ref="G831:G832"/>
    <mergeCell ref="H831:H832"/>
    <mergeCell ref="I831:K832"/>
    <mergeCell ref="L827:L828"/>
    <mergeCell ref="M827:M828"/>
    <mergeCell ref="N827:O828"/>
    <mergeCell ref="C828:E828"/>
    <mergeCell ref="A829:A830"/>
    <mergeCell ref="B829:E829"/>
    <mergeCell ref="F829:F830"/>
    <mergeCell ref="G829:G830"/>
    <mergeCell ref="H829:H830"/>
    <mergeCell ref="I829:K830"/>
    <mergeCell ref="L825:L826"/>
    <mergeCell ref="M825:M826"/>
    <mergeCell ref="N825:O826"/>
    <mergeCell ref="C826:E826"/>
    <mergeCell ref="A827:A828"/>
    <mergeCell ref="B827:E827"/>
    <mergeCell ref="F827:F828"/>
    <mergeCell ref="G827:G828"/>
    <mergeCell ref="H827:H828"/>
    <mergeCell ref="I827:K828"/>
    <mergeCell ref="L823:L824"/>
    <mergeCell ref="M823:M824"/>
    <mergeCell ref="N823:O824"/>
    <mergeCell ref="C824:E824"/>
    <mergeCell ref="A825:A826"/>
    <mergeCell ref="B825:E825"/>
    <mergeCell ref="F825:F826"/>
    <mergeCell ref="G825:G826"/>
    <mergeCell ref="H825:H826"/>
    <mergeCell ref="I825:K826"/>
    <mergeCell ref="L821:L822"/>
    <mergeCell ref="M821:M822"/>
    <mergeCell ref="N821:O822"/>
    <mergeCell ref="C822:E822"/>
    <mergeCell ref="A823:A824"/>
    <mergeCell ref="B823:E823"/>
    <mergeCell ref="F823:F824"/>
    <mergeCell ref="G823:G824"/>
    <mergeCell ref="H823:H824"/>
    <mergeCell ref="I823:K824"/>
    <mergeCell ref="L819:L820"/>
    <mergeCell ref="M819:M820"/>
    <mergeCell ref="N819:O820"/>
    <mergeCell ref="C820:E820"/>
    <mergeCell ref="A821:A822"/>
    <mergeCell ref="B821:E821"/>
    <mergeCell ref="F821:F822"/>
    <mergeCell ref="G821:G822"/>
    <mergeCell ref="H821:H822"/>
    <mergeCell ref="I821:K822"/>
    <mergeCell ref="L817:L818"/>
    <mergeCell ref="M817:M818"/>
    <mergeCell ref="N817:O818"/>
    <mergeCell ref="C818:E818"/>
    <mergeCell ref="A819:A820"/>
    <mergeCell ref="B819:E819"/>
    <mergeCell ref="F819:F820"/>
    <mergeCell ref="G819:G820"/>
    <mergeCell ref="H819:H820"/>
    <mergeCell ref="I819:K820"/>
    <mergeCell ref="L815:L816"/>
    <mergeCell ref="M815:M816"/>
    <mergeCell ref="N815:O816"/>
    <mergeCell ref="C816:E816"/>
    <mergeCell ref="A817:A818"/>
    <mergeCell ref="B817:E817"/>
    <mergeCell ref="F817:F818"/>
    <mergeCell ref="G817:G818"/>
    <mergeCell ref="H817:H818"/>
    <mergeCell ref="I817:K818"/>
    <mergeCell ref="L813:L814"/>
    <mergeCell ref="M813:M814"/>
    <mergeCell ref="N813:O814"/>
    <mergeCell ref="C814:E814"/>
    <mergeCell ref="A815:A816"/>
    <mergeCell ref="B815:E815"/>
    <mergeCell ref="F815:F816"/>
    <mergeCell ref="G815:G816"/>
    <mergeCell ref="H815:H816"/>
    <mergeCell ref="I815:K816"/>
    <mergeCell ref="L811:L812"/>
    <mergeCell ref="M811:M812"/>
    <mergeCell ref="N811:O812"/>
    <mergeCell ref="C812:E812"/>
    <mergeCell ref="A813:A814"/>
    <mergeCell ref="B813:E813"/>
    <mergeCell ref="F813:F814"/>
    <mergeCell ref="G813:G814"/>
    <mergeCell ref="H813:H814"/>
    <mergeCell ref="I813:K814"/>
    <mergeCell ref="L809:L810"/>
    <mergeCell ref="M809:M810"/>
    <mergeCell ref="N809:O810"/>
    <mergeCell ref="C810:E810"/>
    <mergeCell ref="A811:A812"/>
    <mergeCell ref="B811:E811"/>
    <mergeCell ref="F811:F812"/>
    <mergeCell ref="G811:G812"/>
    <mergeCell ref="H811:H812"/>
    <mergeCell ref="I811:K812"/>
    <mergeCell ref="L807:L808"/>
    <mergeCell ref="M807:M808"/>
    <mergeCell ref="N807:O808"/>
    <mergeCell ref="C808:E808"/>
    <mergeCell ref="A809:A810"/>
    <mergeCell ref="B809:E809"/>
    <mergeCell ref="F809:F810"/>
    <mergeCell ref="G809:G810"/>
    <mergeCell ref="H809:H810"/>
    <mergeCell ref="I809:K810"/>
    <mergeCell ref="L805:L806"/>
    <mergeCell ref="M805:M806"/>
    <mergeCell ref="N805:O806"/>
    <mergeCell ref="C806:E806"/>
    <mergeCell ref="A807:A808"/>
    <mergeCell ref="B807:E807"/>
    <mergeCell ref="F807:F808"/>
    <mergeCell ref="G807:G808"/>
    <mergeCell ref="H807:H808"/>
    <mergeCell ref="I807:K808"/>
    <mergeCell ref="L803:L804"/>
    <mergeCell ref="M803:M804"/>
    <mergeCell ref="N803:O804"/>
    <mergeCell ref="C804:E804"/>
    <mergeCell ref="A805:A806"/>
    <mergeCell ref="B805:E805"/>
    <mergeCell ref="F805:F806"/>
    <mergeCell ref="G805:G806"/>
    <mergeCell ref="H805:H806"/>
    <mergeCell ref="I805:K806"/>
    <mergeCell ref="L801:L802"/>
    <mergeCell ref="M801:M802"/>
    <mergeCell ref="N801:O802"/>
    <mergeCell ref="C802:E802"/>
    <mergeCell ref="A803:A804"/>
    <mergeCell ref="B803:E803"/>
    <mergeCell ref="F803:F804"/>
    <mergeCell ref="G803:G804"/>
    <mergeCell ref="H803:H804"/>
    <mergeCell ref="I803:K804"/>
    <mergeCell ref="L799:L800"/>
    <mergeCell ref="M799:M800"/>
    <mergeCell ref="N799:O800"/>
    <mergeCell ref="C800:E800"/>
    <mergeCell ref="A801:A802"/>
    <mergeCell ref="B801:E801"/>
    <mergeCell ref="F801:F802"/>
    <mergeCell ref="G801:G802"/>
    <mergeCell ref="H801:H802"/>
    <mergeCell ref="I801:K802"/>
    <mergeCell ref="L797:L798"/>
    <mergeCell ref="M797:M798"/>
    <mergeCell ref="N797:O798"/>
    <mergeCell ref="C798:E798"/>
    <mergeCell ref="A799:A800"/>
    <mergeCell ref="B799:E799"/>
    <mergeCell ref="F799:F800"/>
    <mergeCell ref="G799:G800"/>
    <mergeCell ref="H799:H800"/>
    <mergeCell ref="I799:K800"/>
    <mergeCell ref="L795:L796"/>
    <mergeCell ref="M795:M796"/>
    <mergeCell ref="N795:O796"/>
    <mergeCell ref="C796:E796"/>
    <mergeCell ref="A797:A798"/>
    <mergeCell ref="B797:E797"/>
    <mergeCell ref="F797:F798"/>
    <mergeCell ref="G797:G798"/>
    <mergeCell ref="H797:H798"/>
    <mergeCell ref="I797:K798"/>
    <mergeCell ref="L793:L794"/>
    <mergeCell ref="M793:M794"/>
    <mergeCell ref="N793:O794"/>
    <mergeCell ref="C794:E794"/>
    <mergeCell ref="A795:A796"/>
    <mergeCell ref="B795:E795"/>
    <mergeCell ref="F795:F796"/>
    <mergeCell ref="G795:G796"/>
    <mergeCell ref="H795:H796"/>
    <mergeCell ref="I795:K796"/>
    <mergeCell ref="L791:L792"/>
    <mergeCell ref="M791:M792"/>
    <mergeCell ref="N791:O792"/>
    <mergeCell ref="C792:E792"/>
    <mergeCell ref="A793:A794"/>
    <mergeCell ref="B793:E793"/>
    <mergeCell ref="F793:F794"/>
    <mergeCell ref="G793:G794"/>
    <mergeCell ref="H793:H794"/>
    <mergeCell ref="I793:K794"/>
    <mergeCell ref="L789:L790"/>
    <mergeCell ref="M789:M790"/>
    <mergeCell ref="N789:O790"/>
    <mergeCell ref="C790:E790"/>
    <mergeCell ref="A791:A792"/>
    <mergeCell ref="B791:E791"/>
    <mergeCell ref="F791:F792"/>
    <mergeCell ref="G791:G792"/>
    <mergeCell ref="H791:H792"/>
    <mergeCell ref="I791:K792"/>
    <mergeCell ref="L787:L788"/>
    <mergeCell ref="M787:M788"/>
    <mergeCell ref="N787:O788"/>
    <mergeCell ref="C788:E788"/>
    <mergeCell ref="A789:A790"/>
    <mergeCell ref="B789:E789"/>
    <mergeCell ref="F789:F790"/>
    <mergeCell ref="G789:G790"/>
    <mergeCell ref="H789:H790"/>
    <mergeCell ref="I789:K790"/>
    <mergeCell ref="L785:L786"/>
    <mergeCell ref="M785:M786"/>
    <mergeCell ref="N785:O786"/>
    <mergeCell ref="C786:E786"/>
    <mergeCell ref="A787:A788"/>
    <mergeCell ref="B787:E787"/>
    <mergeCell ref="F787:F788"/>
    <mergeCell ref="G787:G788"/>
    <mergeCell ref="H787:H788"/>
    <mergeCell ref="I787:K788"/>
    <mergeCell ref="L783:L784"/>
    <mergeCell ref="M783:M784"/>
    <mergeCell ref="N783:O784"/>
    <mergeCell ref="C784:E784"/>
    <mergeCell ref="A785:A786"/>
    <mergeCell ref="B785:E785"/>
    <mergeCell ref="F785:F786"/>
    <mergeCell ref="G785:G786"/>
    <mergeCell ref="H785:H786"/>
    <mergeCell ref="I785:K786"/>
    <mergeCell ref="L781:L782"/>
    <mergeCell ref="M781:M782"/>
    <mergeCell ref="N781:O782"/>
    <mergeCell ref="C782:E782"/>
    <mergeCell ref="A783:A784"/>
    <mergeCell ref="B783:E783"/>
    <mergeCell ref="F783:F784"/>
    <mergeCell ref="G783:G784"/>
    <mergeCell ref="H783:H784"/>
    <mergeCell ref="I783:K784"/>
    <mergeCell ref="L779:L780"/>
    <mergeCell ref="M779:M780"/>
    <mergeCell ref="N779:O780"/>
    <mergeCell ref="C780:E780"/>
    <mergeCell ref="A781:A782"/>
    <mergeCell ref="B781:E781"/>
    <mergeCell ref="F781:F782"/>
    <mergeCell ref="G781:G782"/>
    <mergeCell ref="H781:H782"/>
    <mergeCell ref="I781:K782"/>
    <mergeCell ref="L777:L778"/>
    <mergeCell ref="M777:M778"/>
    <mergeCell ref="N777:O778"/>
    <mergeCell ref="C778:E778"/>
    <mergeCell ref="A779:A780"/>
    <mergeCell ref="B779:E779"/>
    <mergeCell ref="F779:F780"/>
    <mergeCell ref="G779:G780"/>
    <mergeCell ref="H779:H780"/>
    <mergeCell ref="I779:K780"/>
    <mergeCell ref="L775:L776"/>
    <mergeCell ref="M775:M776"/>
    <mergeCell ref="N775:O776"/>
    <mergeCell ref="C776:E776"/>
    <mergeCell ref="A777:A778"/>
    <mergeCell ref="B777:E777"/>
    <mergeCell ref="F777:F778"/>
    <mergeCell ref="G777:G778"/>
    <mergeCell ref="H777:H778"/>
    <mergeCell ref="I777:K778"/>
    <mergeCell ref="L773:L774"/>
    <mergeCell ref="M773:M774"/>
    <mergeCell ref="N773:O774"/>
    <mergeCell ref="C774:E774"/>
    <mergeCell ref="A775:A776"/>
    <mergeCell ref="B775:E775"/>
    <mergeCell ref="F775:F776"/>
    <mergeCell ref="G775:G776"/>
    <mergeCell ref="H775:H776"/>
    <mergeCell ref="I775:K776"/>
    <mergeCell ref="L771:L772"/>
    <mergeCell ref="M771:M772"/>
    <mergeCell ref="N771:O772"/>
    <mergeCell ref="C772:E772"/>
    <mergeCell ref="A773:A774"/>
    <mergeCell ref="B773:E773"/>
    <mergeCell ref="F773:F774"/>
    <mergeCell ref="G773:G774"/>
    <mergeCell ref="H773:H774"/>
    <mergeCell ref="I773:K774"/>
    <mergeCell ref="L769:L770"/>
    <mergeCell ref="M769:M770"/>
    <mergeCell ref="N769:O770"/>
    <mergeCell ref="C770:E770"/>
    <mergeCell ref="A771:A772"/>
    <mergeCell ref="B771:E771"/>
    <mergeCell ref="F771:F772"/>
    <mergeCell ref="G771:G772"/>
    <mergeCell ref="H771:H772"/>
    <mergeCell ref="I771:K772"/>
    <mergeCell ref="L767:L768"/>
    <mergeCell ref="M767:M768"/>
    <mergeCell ref="N767:O768"/>
    <mergeCell ref="C768:E768"/>
    <mergeCell ref="A769:A770"/>
    <mergeCell ref="B769:E769"/>
    <mergeCell ref="F769:F770"/>
    <mergeCell ref="G769:G770"/>
    <mergeCell ref="H769:H770"/>
    <mergeCell ref="I769:K770"/>
    <mergeCell ref="L765:L766"/>
    <mergeCell ref="M765:M766"/>
    <mergeCell ref="N765:O766"/>
    <mergeCell ref="C766:E766"/>
    <mergeCell ref="A767:A768"/>
    <mergeCell ref="B767:E767"/>
    <mergeCell ref="F767:F768"/>
    <mergeCell ref="G767:G768"/>
    <mergeCell ref="H767:H768"/>
    <mergeCell ref="I767:K768"/>
    <mergeCell ref="L763:L764"/>
    <mergeCell ref="M763:M764"/>
    <mergeCell ref="N763:O764"/>
    <mergeCell ref="C764:E764"/>
    <mergeCell ref="A765:A766"/>
    <mergeCell ref="B765:E765"/>
    <mergeCell ref="F765:F766"/>
    <mergeCell ref="G765:G766"/>
    <mergeCell ref="H765:H766"/>
    <mergeCell ref="I765:K766"/>
    <mergeCell ref="L761:L762"/>
    <mergeCell ref="M761:M762"/>
    <mergeCell ref="N761:O762"/>
    <mergeCell ref="C762:E762"/>
    <mergeCell ref="A763:A764"/>
    <mergeCell ref="B763:E763"/>
    <mergeCell ref="F763:F764"/>
    <mergeCell ref="G763:G764"/>
    <mergeCell ref="H763:H764"/>
    <mergeCell ref="I763:K764"/>
    <mergeCell ref="L759:L760"/>
    <mergeCell ref="M759:M760"/>
    <mergeCell ref="N759:O760"/>
    <mergeCell ref="C760:E760"/>
    <mergeCell ref="A761:A762"/>
    <mergeCell ref="B761:E761"/>
    <mergeCell ref="F761:F762"/>
    <mergeCell ref="G761:G762"/>
    <mergeCell ref="H761:H762"/>
    <mergeCell ref="I761:K762"/>
    <mergeCell ref="L757:L758"/>
    <mergeCell ref="M757:M758"/>
    <mergeCell ref="N757:O758"/>
    <mergeCell ref="C758:E758"/>
    <mergeCell ref="A759:A760"/>
    <mergeCell ref="B759:E759"/>
    <mergeCell ref="F759:F760"/>
    <mergeCell ref="G759:G760"/>
    <mergeCell ref="H759:H760"/>
    <mergeCell ref="I759:K760"/>
    <mergeCell ref="L755:L756"/>
    <mergeCell ref="M755:M756"/>
    <mergeCell ref="N755:O756"/>
    <mergeCell ref="C756:E756"/>
    <mergeCell ref="A757:A758"/>
    <mergeCell ref="B757:E757"/>
    <mergeCell ref="F757:F758"/>
    <mergeCell ref="G757:G758"/>
    <mergeCell ref="H757:H758"/>
    <mergeCell ref="I757:K758"/>
    <mergeCell ref="L753:L754"/>
    <mergeCell ref="M753:M754"/>
    <mergeCell ref="N753:O754"/>
    <mergeCell ref="C754:E754"/>
    <mergeCell ref="A755:A756"/>
    <mergeCell ref="B755:E755"/>
    <mergeCell ref="F755:F756"/>
    <mergeCell ref="G755:G756"/>
    <mergeCell ref="H755:H756"/>
    <mergeCell ref="I755:K756"/>
    <mergeCell ref="L751:L752"/>
    <mergeCell ref="M751:M752"/>
    <mergeCell ref="N751:O752"/>
    <mergeCell ref="C752:E752"/>
    <mergeCell ref="A753:A754"/>
    <mergeCell ref="B753:E753"/>
    <mergeCell ref="F753:F754"/>
    <mergeCell ref="G753:G754"/>
    <mergeCell ref="H753:H754"/>
    <mergeCell ref="I753:K754"/>
    <mergeCell ref="L749:L750"/>
    <mergeCell ref="M749:M750"/>
    <mergeCell ref="N749:O750"/>
    <mergeCell ref="C750:E750"/>
    <mergeCell ref="A751:A752"/>
    <mergeCell ref="B751:E751"/>
    <mergeCell ref="F751:F752"/>
    <mergeCell ref="G751:G752"/>
    <mergeCell ref="H751:H752"/>
    <mergeCell ref="I751:K752"/>
    <mergeCell ref="L747:L748"/>
    <mergeCell ref="M747:M748"/>
    <mergeCell ref="N747:O748"/>
    <mergeCell ref="C748:E748"/>
    <mergeCell ref="A749:A750"/>
    <mergeCell ref="B749:E749"/>
    <mergeCell ref="F749:F750"/>
    <mergeCell ref="G749:G750"/>
    <mergeCell ref="H749:H750"/>
    <mergeCell ref="I749:K750"/>
    <mergeCell ref="L745:L746"/>
    <mergeCell ref="M745:M746"/>
    <mergeCell ref="N745:O746"/>
    <mergeCell ref="C746:E746"/>
    <mergeCell ref="A747:A748"/>
    <mergeCell ref="B747:E747"/>
    <mergeCell ref="F747:F748"/>
    <mergeCell ref="G747:G748"/>
    <mergeCell ref="H747:H748"/>
    <mergeCell ref="I747:K748"/>
    <mergeCell ref="L743:L744"/>
    <mergeCell ref="M743:M744"/>
    <mergeCell ref="N743:O744"/>
    <mergeCell ref="C744:E744"/>
    <mergeCell ref="A745:A746"/>
    <mergeCell ref="B745:E745"/>
    <mergeCell ref="F745:F746"/>
    <mergeCell ref="G745:G746"/>
    <mergeCell ref="H745:H746"/>
    <mergeCell ref="I745:K746"/>
    <mergeCell ref="L741:L742"/>
    <mergeCell ref="M741:M742"/>
    <mergeCell ref="N741:O742"/>
    <mergeCell ref="C742:E742"/>
    <mergeCell ref="A743:A744"/>
    <mergeCell ref="B743:E743"/>
    <mergeCell ref="F743:F744"/>
    <mergeCell ref="G743:G744"/>
    <mergeCell ref="H743:H744"/>
    <mergeCell ref="I743:K744"/>
    <mergeCell ref="L739:L740"/>
    <mergeCell ref="M739:M740"/>
    <mergeCell ref="N739:O740"/>
    <mergeCell ref="C740:E740"/>
    <mergeCell ref="A741:A742"/>
    <mergeCell ref="B741:E741"/>
    <mergeCell ref="F741:F742"/>
    <mergeCell ref="G741:G742"/>
    <mergeCell ref="H741:H742"/>
    <mergeCell ref="I741:K742"/>
    <mergeCell ref="L737:L738"/>
    <mergeCell ref="M737:M738"/>
    <mergeCell ref="N737:O738"/>
    <mergeCell ref="C738:E738"/>
    <mergeCell ref="A739:A740"/>
    <mergeCell ref="B739:E739"/>
    <mergeCell ref="F739:F740"/>
    <mergeCell ref="G739:G740"/>
    <mergeCell ref="H739:H740"/>
    <mergeCell ref="I739:K740"/>
    <mergeCell ref="L735:L736"/>
    <mergeCell ref="M735:M736"/>
    <mergeCell ref="N735:O736"/>
    <mergeCell ref="C736:E736"/>
    <mergeCell ref="A737:A738"/>
    <mergeCell ref="B737:E737"/>
    <mergeCell ref="F737:F738"/>
    <mergeCell ref="G737:G738"/>
    <mergeCell ref="H737:H738"/>
    <mergeCell ref="I737:K738"/>
    <mergeCell ref="L733:L734"/>
    <mergeCell ref="M733:M734"/>
    <mergeCell ref="N733:O734"/>
    <mergeCell ref="C734:E734"/>
    <mergeCell ref="A735:A736"/>
    <mergeCell ref="B735:E735"/>
    <mergeCell ref="F735:F736"/>
    <mergeCell ref="G735:G736"/>
    <mergeCell ref="H735:H736"/>
    <mergeCell ref="I735:K736"/>
    <mergeCell ref="L731:L732"/>
    <mergeCell ref="M731:M732"/>
    <mergeCell ref="N731:O732"/>
    <mergeCell ref="C732:E732"/>
    <mergeCell ref="A733:A734"/>
    <mergeCell ref="B733:E733"/>
    <mergeCell ref="F733:F734"/>
    <mergeCell ref="G733:G734"/>
    <mergeCell ref="H733:H734"/>
    <mergeCell ref="I733:K734"/>
    <mergeCell ref="L729:L730"/>
    <mergeCell ref="M729:M730"/>
    <mergeCell ref="N729:O730"/>
    <mergeCell ref="C730:E730"/>
    <mergeCell ref="A731:A732"/>
    <mergeCell ref="B731:E731"/>
    <mergeCell ref="F731:F732"/>
    <mergeCell ref="G731:G732"/>
    <mergeCell ref="H731:H732"/>
    <mergeCell ref="I731:K732"/>
    <mergeCell ref="L727:L728"/>
    <mergeCell ref="M727:M728"/>
    <mergeCell ref="N727:O728"/>
    <mergeCell ref="C728:E728"/>
    <mergeCell ref="A729:A730"/>
    <mergeCell ref="B729:E729"/>
    <mergeCell ref="F729:F730"/>
    <mergeCell ref="G729:G730"/>
    <mergeCell ref="H729:H730"/>
    <mergeCell ref="I729:K730"/>
    <mergeCell ref="L725:L726"/>
    <mergeCell ref="M725:M726"/>
    <mergeCell ref="N725:O726"/>
    <mergeCell ref="C726:E726"/>
    <mergeCell ref="A727:A728"/>
    <mergeCell ref="B727:E727"/>
    <mergeCell ref="F727:F728"/>
    <mergeCell ref="G727:G728"/>
    <mergeCell ref="H727:H728"/>
    <mergeCell ref="I727:K728"/>
    <mergeCell ref="L723:L724"/>
    <mergeCell ref="M723:M724"/>
    <mergeCell ref="N723:O724"/>
    <mergeCell ref="C724:E724"/>
    <mergeCell ref="A725:A726"/>
    <mergeCell ref="B725:E725"/>
    <mergeCell ref="F725:F726"/>
    <mergeCell ref="G725:G726"/>
    <mergeCell ref="H725:H726"/>
    <mergeCell ref="I725:K726"/>
    <mergeCell ref="L721:L722"/>
    <mergeCell ref="M721:M722"/>
    <mergeCell ref="N721:O722"/>
    <mergeCell ref="C722:E722"/>
    <mergeCell ref="A723:A724"/>
    <mergeCell ref="B723:E723"/>
    <mergeCell ref="F723:F724"/>
    <mergeCell ref="G723:G724"/>
    <mergeCell ref="H723:H724"/>
    <mergeCell ref="I723:K724"/>
    <mergeCell ref="L719:L720"/>
    <mergeCell ref="M719:M720"/>
    <mergeCell ref="N719:O720"/>
    <mergeCell ref="C720:E720"/>
    <mergeCell ref="A721:A722"/>
    <mergeCell ref="B721:E721"/>
    <mergeCell ref="F721:F722"/>
    <mergeCell ref="G721:G722"/>
    <mergeCell ref="H721:H722"/>
    <mergeCell ref="I721:K722"/>
    <mergeCell ref="L717:L718"/>
    <mergeCell ref="M717:M718"/>
    <mergeCell ref="N717:O718"/>
    <mergeCell ref="C718:E718"/>
    <mergeCell ref="A719:A720"/>
    <mergeCell ref="B719:E719"/>
    <mergeCell ref="F719:F720"/>
    <mergeCell ref="G719:G720"/>
    <mergeCell ref="H719:H720"/>
    <mergeCell ref="I719:K720"/>
    <mergeCell ref="L715:L716"/>
    <mergeCell ref="M715:M716"/>
    <mergeCell ref="N715:O716"/>
    <mergeCell ref="C716:E716"/>
    <mergeCell ref="A717:A718"/>
    <mergeCell ref="B717:E717"/>
    <mergeCell ref="F717:F718"/>
    <mergeCell ref="G717:G718"/>
    <mergeCell ref="H717:H718"/>
    <mergeCell ref="I717:K718"/>
    <mergeCell ref="L713:L714"/>
    <mergeCell ref="M713:M714"/>
    <mergeCell ref="N713:O714"/>
    <mergeCell ref="C714:E714"/>
    <mergeCell ref="A715:A716"/>
    <mergeCell ref="B715:E715"/>
    <mergeCell ref="F715:F716"/>
    <mergeCell ref="G715:G716"/>
    <mergeCell ref="H715:H716"/>
    <mergeCell ref="I715:K716"/>
    <mergeCell ref="L711:L712"/>
    <mergeCell ref="M711:M712"/>
    <mergeCell ref="N711:O712"/>
    <mergeCell ref="C712:E712"/>
    <mergeCell ref="A713:A714"/>
    <mergeCell ref="B713:E713"/>
    <mergeCell ref="F713:F714"/>
    <mergeCell ref="G713:G714"/>
    <mergeCell ref="H713:H714"/>
    <mergeCell ref="I713:K714"/>
    <mergeCell ref="L709:L710"/>
    <mergeCell ref="M709:M710"/>
    <mergeCell ref="N709:O710"/>
    <mergeCell ref="C710:E710"/>
    <mergeCell ref="A711:A712"/>
    <mergeCell ref="B711:E711"/>
    <mergeCell ref="F711:F712"/>
    <mergeCell ref="G711:G712"/>
    <mergeCell ref="H711:H712"/>
    <mergeCell ref="I711:K712"/>
    <mergeCell ref="L707:L708"/>
    <mergeCell ref="M707:M708"/>
    <mergeCell ref="N707:O708"/>
    <mergeCell ref="C708:E708"/>
    <mergeCell ref="A709:A710"/>
    <mergeCell ref="B709:E709"/>
    <mergeCell ref="F709:F710"/>
    <mergeCell ref="G709:G710"/>
    <mergeCell ref="H709:H710"/>
    <mergeCell ref="I709:K710"/>
    <mergeCell ref="L705:L706"/>
    <mergeCell ref="M705:M706"/>
    <mergeCell ref="N705:O706"/>
    <mergeCell ref="C706:E706"/>
    <mergeCell ref="A707:A708"/>
    <mergeCell ref="B707:E707"/>
    <mergeCell ref="F707:F708"/>
    <mergeCell ref="G707:G708"/>
    <mergeCell ref="H707:H708"/>
    <mergeCell ref="I707:K708"/>
    <mergeCell ref="L703:L704"/>
    <mergeCell ref="M703:M704"/>
    <mergeCell ref="N703:O704"/>
    <mergeCell ref="C704:E704"/>
    <mergeCell ref="A705:A706"/>
    <mergeCell ref="B705:E705"/>
    <mergeCell ref="F705:F706"/>
    <mergeCell ref="G705:G706"/>
    <mergeCell ref="H705:H706"/>
    <mergeCell ref="I705:K706"/>
    <mergeCell ref="L701:L702"/>
    <mergeCell ref="M701:M702"/>
    <mergeCell ref="N701:O702"/>
    <mergeCell ref="C702:E702"/>
    <mergeCell ref="A703:A704"/>
    <mergeCell ref="B703:E703"/>
    <mergeCell ref="F703:F704"/>
    <mergeCell ref="G703:G704"/>
    <mergeCell ref="H703:H704"/>
    <mergeCell ref="I703:K704"/>
    <mergeCell ref="L699:L700"/>
    <mergeCell ref="M699:M700"/>
    <mergeCell ref="N699:O700"/>
    <mergeCell ref="C700:E700"/>
    <mergeCell ref="A701:A702"/>
    <mergeCell ref="B701:E701"/>
    <mergeCell ref="F701:F702"/>
    <mergeCell ref="G701:G702"/>
    <mergeCell ref="H701:H702"/>
    <mergeCell ref="I701:K702"/>
    <mergeCell ref="L697:L698"/>
    <mergeCell ref="M697:M698"/>
    <mergeCell ref="N697:O698"/>
    <mergeCell ref="C698:E698"/>
    <mergeCell ref="A699:A700"/>
    <mergeCell ref="B699:E699"/>
    <mergeCell ref="F699:F700"/>
    <mergeCell ref="G699:G700"/>
    <mergeCell ref="H699:H700"/>
    <mergeCell ref="I699:K700"/>
    <mergeCell ref="L695:L696"/>
    <mergeCell ref="M695:M696"/>
    <mergeCell ref="N695:O696"/>
    <mergeCell ref="C696:E696"/>
    <mergeCell ref="A697:A698"/>
    <mergeCell ref="B697:E697"/>
    <mergeCell ref="F697:F698"/>
    <mergeCell ref="G697:G698"/>
    <mergeCell ref="H697:H698"/>
    <mergeCell ref="I697:K698"/>
    <mergeCell ref="L693:L694"/>
    <mergeCell ref="M693:M694"/>
    <mergeCell ref="N693:O694"/>
    <mergeCell ref="C694:E694"/>
    <mergeCell ref="A695:A696"/>
    <mergeCell ref="B695:E695"/>
    <mergeCell ref="F695:F696"/>
    <mergeCell ref="G695:G696"/>
    <mergeCell ref="H695:H696"/>
    <mergeCell ref="I695:K696"/>
    <mergeCell ref="L691:L692"/>
    <mergeCell ref="M691:M692"/>
    <mergeCell ref="N691:O692"/>
    <mergeCell ref="C692:E692"/>
    <mergeCell ref="A693:A694"/>
    <mergeCell ref="B693:E693"/>
    <mergeCell ref="F693:F694"/>
    <mergeCell ref="G693:G694"/>
    <mergeCell ref="H693:H694"/>
    <mergeCell ref="I693:K694"/>
    <mergeCell ref="L689:L690"/>
    <mergeCell ref="M689:M690"/>
    <mergeCell ref="N689:O690"/>
    <mergeCell ref="C690:E690"/>
    <mergeCell ref="A691:A692"/>
    <mergeCell ref="B691:E691"/>
    <mergeCell ref="F691:F692"/>
    <mergeCell ref="G691:G692"/>
    <mergeCell ref="H691:H692"/>
    <mergeCell ref="I691:K692"/>
    <mergeCell ref="L687:L688"/>
    <mergeCell ref="M687:M688"/>
    <mergeCell ref="N687:O688"/>
    <mergeCell ref="C688:E688"/>
    <mergeCell ref="A689:A690"/>
    <mergeCell ref="B689:E689"/>
    <mergeCell ref="F689:F690"/>
    <mergeCell ref="G689:G690"/>
    <mergeCell ref="H689:H690"/>
    <mergeCell ref="I689:K690"/>
    <mergeCell ref="L685:L686"/>
    <mergeCell ref="M685:M686"/>
    <mergeCell ref="N685:O686"/>
    <mergeCell ref="C686:E686"/>
    <mergeCell ref="A687:A688"/>
    <mergeCell ref="B687:E687"/>
    <mergeCell ref="F687:F688"/>
    <mergeCell ref="G687:G688"/>
    <mergeCell ref="H687:H688"/>
    <mergeCell ref="I687:K688"/>
    <mergeCell ref="L683:L684"/>
    <mergeCell ref="M683:M684"/>
    <mergeCell ref="N683:O684"/>
    <mergeCell ref="C684:E684"/>
    <mergeCell ref="A685:A686"/>
    <mergeCell ref="B685:E685"/>
    <mergeCell ref="F685:F686"/>
    <mergeCell ref="G685:G686"/>
    <mergeCell ref="H685:H686"/>
    <mergeCell ref="I685:K686"/>
    <mergeCell ref="L681:L682"/>
    <mergeCell ref="M681:M682"/>
    <mergeCell ref="N681:O682"/>
    <mergeCell ref="C682:E682"/>
    <mergeCell ref="A683:A684"/>
    <mergeCell ref="B683:E683"/>
    <mergeCell ref="F683:F684"/>
    <mergeCell ref="G683:G684"/>
    <mergeCell ref="H683:H684"/>
    <mergeCell ref="I683:K684"/>
    <mergeCell ref="L679:L680"/>
    <mergeCell ref="M679:M680"/>
    <mergeCell ref="N679:O680"/>
    <mergeCell ref="C680:E680"/>
    <mergeCell ref="A681:A682"/>
    <mergeCell ref="B681:E681"/>
    <mergeCell ref="F681:F682"/>
    <mergeCell ref="G681:G682"/>
    <mergeCell ref="H681:H682"/>
    <mergeCell ref="I681:K682"/>
    <mergeCell ref="L677:L678"/>
    <mergeCell ref="M677:M678"/>
    <mergeCell ref="N677:O678"/>
    <mergeCell ref="C678:E678"/>
    <mergeCell ref="A679:A680"/>
    <mergeCell ref="B679:E679"/>
    <mergeCell ref="F679:F680"/>
    <mergeCell ref="G679:G680"/>
    <mergeCell ref="H679:H680"/>
    <mergeCell ref="I679:K680"/>
    <mergeCell ref="L675:L676"/>
    <mergeCell ref="M675:M676"/>
    <mergeCell ref="N675:O676"/>
    <mergeCell ref="C676:E676"/>
    <mergeCell ref="A677:A678"/>
    <mergeCell ref="B677:E677"/>
    <mergeCell ref="F677:F678"/>
    <mergeCell ref="G677:G678"/>
    <mergeCell ref="H677:H678"/>
    <mergeCell ref="I677:K678"/>
    <mergeCell ref="L673:L674"/>
    <mergeCell ref="M673:M674"/>
    <mergeCell ref="N673:O674"/>
    <mergeCell ref="C674:E674"/>
    <mergeCell ref="A675:A676"/>
    <mergeCell ref="B675:E675"/>
    <mergeCell ref="F675:F676"/>
    <mergeCell ref="G675:G676"/>
    <mergeCell ref="H675:H676"/>
    <mergeCell ref="I675:K676"/>
    <mergeCell ref="L671:L672"/>
    <mergeCell ref="M671:M672"/>
    <mergeCell ref="N671:O672"/>
    <mergeCell ref="C672:E672"/>
    <mergeCell ref="A673:A674"/>
    <mergeCell ref="B673:E673"/>
    <mergeCell ref="F673:F674"/>
    <mergeCell ref="G673:G674"/>
    <mergeCell ref="H673:H674"/>
    <mergeCell ref="I673:K674"/>
    <mergeCell ref="L669:L670"/>
    <mergeCell ref="M669:M670"/>
    <mergeCell ref="N669:O670"/>
    <mergeCell ref="C670:E670"/>
    <mergeCell ref="A671:A672"/>
    <mergeCell ref="B671:E671"/>
    <mergeCell ref="F671:F672"/>
    <mergeCell ref="G671:G672"/>
    <mergeCell ref="H671:H672"/>
    <mergeCell ref="I671:K672"/>
    <mergeCell ref="L667:L668"/>
    <mergeCell ref="M667:M668"/>
    <mergeCell ref="N667:O668"/>
    <mergeCell ref="C668:E668"/>
    <mergeCell ref="A669:A670"/>
    <mergeCell ref="B669:E669"/>
    <mergeCell ref="F669:F670"/>
    <mergeCell ref="G669:G670"/>
    <mergeCell ref="H669:H670"/>
    <mergeCell ref="I669:K670"/>
    <mergeCell ref="L665:L666"/>
    <mergeCell ref="M665:M666"/>
    <mergeCell ref="N665:O666"/>
    <mergeCell ref="C666:E666"/>
    <mergeCell ref="A667:A668"/>
    <mergeCell ref="B667:E667"/>
    <mergeCell ref="F667:F668"/>
    <mergeCell ref="G667:G668"/>
    <mergeCell ref="H667:H668"/>
    <mergeCell ref="I667:K668"/>
    <mergeCell ref="L663:L664"/>
    <mergeCell ref="M663:M664"/>
    <mergeCell ref="N663:O664"/>
    <mergeCell ref="C664:E664"/>
    <mergeCell ref="A665:A666"/>
    <mergeCell ref="B665:E665"/>
    <mergeCell ref="F665:F666"/>
    <mergeCell ref="G665:G666"/>
    <mergeCell ref="H665:H666"/>
    <mergeCell ref="I665:K666"/>
    <mergeCell ref="L661:L662"/>
    <mergeCell ref="M661:M662"/>
    <mergeCell ref="N661:O662"/>
    <mergeCell ref="C662:E662"/>
    <mergeCell ref="A663:A664"/>
    <mergeCell ref="B663:E663"/>
    <mergeCell ref="F663:F664"/>
    <mergeCell ref="G663:G664"/>
    <mergeCell ref="H663:H664"/>
    <mergeCell ref="I663:K664"/>
    <mergeCell ref="L659:L660"/>
    <mergeCell ref="M659:M660"/>
    <mergeCell ref="N659:O660"/>
    <mergeCell ref="C660:E660"/>
    <mergeCell ref="A661:A662"/>
    <mergeCell ref="B661:E661"/>
    <mergeCell ref="F661:F662"/>
    <mergeCell ref="G661:G662"/>
    <mergeCell ref="H661:H662"/>
    <mergeCell ref="I661:K662"/>
    <mergeCell ref="L657:L658"/>
    <mergeCell ref="M657:M658"/>
    <mergeCell ref="N657:O658"/>
    <mergeCell ref="C658:E658"/>
    <mergeCell ref="A659:A660"/>
    <mergeCell ref="B659:E659"/>
    <mergeCell ref="F659:F660"/>
    <mergeCell ref="G659:G660"/>
    <mergeCell ref="H659:H660"/>
    <mergeCell ref="I659:K660"/>
    <mergeCell ref="L655:L656"/>
    <mergeCell ref="M655:M656"/>
    <mergeCell ref="N655:O656"/>
    <mergeCell ref="C656:E656"/>
    <mergeCell ref="A657:A658"/>
    <mergeCell ref="B657:E657"/>
    <mergeCell ref="F657:F658"/>
    <mergeCell ref="G657:G658"/>
    <mergeCell ref="H657:H658"/>
    <mergeCell ref="I657:K658"/>
    <mergeCell ref="L653:L654"/>
    <mergeCell ref="M653:M654"/>
    <mergeCell ref="N653:O654"/>
    <mergeCell ref="C654:E654"/>
    <mergeCell ref="A655:A656"/>
    <mergeCell ref="B655:E655"/>
    <mergeCell ref="F655:F656"/>
    <mergeCell ref="G655:G656"/>
    <mergeCell ref="H655:H656"/>
    <mergeCell ref="I655:K656"/>
    <mergeCell ref="L651:L652"/>
    <mergeCell ref="M651:M652"/>
    <mergeCell ref="N651:O652"/>
    <mergeCell ref="C652:E652"/>
    <mergeCell ref="A653:A654"/>
    <mergeCell ref="B653:E653"/>
    <mergeCell ref="F653:F654"/>
    <mergeCell ref="G653:G654"/>
    <mergeCell ref="H653:H654"/>
    <mergeCell ref="I653:K654"/>
    <mergeCell ref="L649:L650"/>
    <mergeCell ref="M649:M650"/>
    <mergeCell ref="N649:O650"/>
    <mergeCell ref="C650:E650"/>
    <mergeCell ref="A651:A652"/>
    <mergeCell ref="B651:E651"/>
    <mergeCell ref="F651:F652"/>
    <mergeCell ref="G651:G652"/>
    <mergeCell ref="H651:H652"/>
    <mergeCell ref="I651:K652"/>
    <mergeCell ref="L647:L648"/>
    <mergeCell ref="M647:M648"/>
    <mergeCell ref="N647:O648"/>
    <mergeCell ref="C648:E648"/>
    <mergeCell ref="A649:A650"/>
    <mergeCell ref="B649:E649"/>
    <mergeCell ref="F649:F650"/>
    <mergeCell ref="G649:G650"/>
    <mergeCell ref="H649:H650"/>
    <mergeCell ref="I649:K650"/>
    <mergeCell ref="L645:L646"/>
    <mergeCell ref="M645:M646"/>
    <mergeCell ref="N645:O646"/>
    <mergeCell ref="C646:E646"/>
    <mergeCell ref="A647:A648"/>
    <mergeCell ref="B647:E647"/>
    <mergeCell ref="F647:F648"/>
    <mergeCell ref="G647:G648"/>
    <mergeCell ref="H647:H648"/>
    <mergeCell ref="I647:K648"/>
    <mergeCell ref="L643:L644"/>
    <mergeCell ref="M643:M644"/>
    <mergeCell ref="N643:O644"/>
    <mergeCell ref="C644:E644"/>
    <mergeCell ref="A645:A646"/>
    <mergeCell ref="B645:E645"/>
    <mergeCell ref="F645:F646"/>
    <mergeCell ref="G645:G646"/>
    <mergeCell ref="H645:H646"/>
    <mergeCell ref="I645:K646"/>
    <mergeCell ref="L641:L642"/>
    <mergeCell ref="M641:M642"/>
    <mergeCell ref="N641:O642"/>
    <mergeCell ref="C642:E642"/>
    <mergeCell ref="A643:A644"/>
    <mergeCell ref="B643:E643"/>
    <mergeCell ref="F643:F644"/>
    <mergeCell ref="G643:G644"/>
    <mergeCell ref="H643:H644"/>
    <mergeCell ref="I643:K644"/>
    <mergeCell ref="L639:L640"/>
    <mergeCell ref="M639:M640"/>
    <mergeCell ref="N639:O640"/>
    <mergeCell ref="C640:E640"/>
    <mergeCell ref="A641:A642"/>
    <mergeCell ref="B641:E641"/>
    <mergeCell ref="F641:F642"/>
    <mergeCell ref="G641:G642"/>
    <mergeCell ref="H641:H642"/>
    <mergeCell ref="I641:K642"/>
    <mergeCell ref="L637:L638"/>
    <mergeCell ref="M637:M638"/>
    <mergeCell ref="N637:O638"/>
    <mergeCell ref="C638:E638"/>
    <mergeCell ref="A639:A640"/>
    <mergeCell ref="B639:E639"/>
    <mergeCell ref="F639:F640"/>
    <mergeCell ref="G639:G640"/>
    <mergeCell ref="H639:H640"/>
    <mergeCell ref="I639:K640"/>
    <mergeCell ref="L635:L636"/>
    <mergeCell ref="M635:M636"/>
    <mergeCell ref="N635:O636"/>
    <mergeCell ref="C636:E636"/>
    <mergeCell ref="A637:A638"/>
    <mergeCell ref="B637:E637"/>
    <mergeCell ref="F637:F638"/>
    <mergeCell ref="G637:G638"/>
    <mergeCell ref="H637:H638"/>
    <mergeCell ref="I637:K638"/>
    <mergeCell ref="L633:L634"/>
    <mergeCell ref="M633:M634"/>
    <mergeCell ref="N633:O634"/>
    <mergeCell ref="C634:E634"/>
    <mergeCell ref="A635:A636"/>
    <mergeCell ref="B635:E635"/>
    <mergeCell ref="F635:F636"/>
    <mergeCell ref="G635:G636"/>
    <mergeCell ref="H635:H636"/>
    <mergeCell ref="I635:K636"/>
    <mergeCell ref="L631:L632"/>
    <mergeCell ref="M631:M632"/>
    <mergeCell ref="N631:O632"/>
    <mergeCell ref="C632:E632"/>
    <mergeCell ref="A633:A634"/>
    <mergeCell ref="B633:E633"/>
    <mergeCell ref="F633:F634"/>
    <mergeCell ref="G633:G634"/>
    <mergeCell ref="H633:H634"/>
    <mergeCell ref="I633:K634"/>
    <mergeCell ref="L629:L630"/>
    <mergeCell ref="M629:M630"/>
    <mergeCell ref="N629:O630"/>
    <mergeCell ref="C630:E630"/>
    <mergeCell ref="A631:A632"/>
    <mergeCell ref="B631:E631"/>
    <mergeCell ref="F631:F632"/>
    <mergeCell ref="G631:G632"/>
    <mergeCell ref="H631:H632"/>
    <mergeCell ref="I631:K632"/>
    <mergeCell ref="L627:L628"/>
    <mergeCell ref="M627:M628"/>
    <mergeCell ref="N627:O628"/>
    <mergeCell ref="C628:E628"/>
    <mergeCell ref="A629:A630"/>
    <mergeCell ref="B629:E629"/>
    <mergeCell ref="F629:F630"/>
    <mergeCell ref="G629:G630"/>
    <mergeCell ref="H629:H630"/>
    <mergeCell ref="I629:K630"/>
    <mergeCell ref="L625:L626"/>
    <mergeCell ref="M625:M626"/>
    <mergeCell ref="N625:O626"/>
    <mergeCell ref="C626:E626"/>
    <mergeCell ref="A627:A628"/>
    <mergeCell ref="B627:E627"/>
    <mergeCell ref="F627:F628"/>
    <mergeCell ref="G627:G628"/>
    <mergeCell ref="H627:H628"/>
    <mergeCell ref="I627:K628"/>
    <mergeCell ref="L623:L624"/>
    <mergeCell ref="M623:M624"/>
    <mergeCell ref="N623:O624"/>
    <mergeCell ref="C624:E624"/>
    <mergeCell ref="A625:A626"/>
    <mergeCell ref="B625:E625"/>
    <mergeCell ref="F625:F626"/>
    <mergeCell ref="G625:G626"/>
    <mergeCell ref="H625:H626"/>
    <mergeCell ref="I625:K626"/>
    <mergeCell ref="L621:L622"/>
    <mergeCell ref="M621:M622"/>
    <mergeCell ref="N621:O622"/>
    <mergeCell ref="C622:E622"/>
    <mergeCell ref="A623:A624"/>
    <mergeCell ref="B623:E623"/>
    <mergeCell ref="F623:F624"/>
    <mergeCell ref="G623:G624"/>
    <mergeCell ref="H623:H624"/>
    <mergeCell ref="I623:K624"/>
    <mergeCell ref="L619:L620"/>
    <mergeCell ref="M619:M620"/>
    <mergeCell ref="N619:O620"/>
    <mergeCell ref="C620:E620"/>
    <mergeCell ref="A621:A622"/>
    <mergeCell ref="B621:E621"/>
    <mergeCell ref="F621:F622"/>
    <mergeCell ref="G621:G622"/>
    <mergeCell ref="H621:H622"/>
    <mergeCell ref="I621:K622"/>
    <mergeCell ref="L617:L618"/>
    <mergeCell ref="M617:M618"/>
    <mergeCell ref="N617:O618"/>
    <mergeCell ref="C618:E618"/>
    <mergeCell ref="A619:A620"/>
    <mergeCell ref="B619:E619"/>
    <mergeCell ref="F619:F620"/>
    <mergeCell ref="G619:G620"/>
    <mergeCell ref="H619:H620"/>
    <mergeCell ref="I619:K620"/>
    <mergeCell ref="L615:L616"/>
    <mergeCell ref="M615:M616"/>
    <mergeCell ref="N615:O616"/>
    <mergeCell ref="C616:E616"/>
    <mergeCell ref="A617:A618"/>
    <mergeCell ref="B617:E617"/>
    <mergeCell ref="F617:F618"/>
    <mergeCell ref="G617:G618"/>
    <mergeCell ref="H617:H618"/>
    <mergeCell ref="I617:K618"/>
    <mergeCell ref="L613:L614"/>
    <mergeCell ref="M613:M614"/>
    <mergeCell ref="N613:O614"/>
    <mergeCell ref="C614:E614"/>
    <mergeCell ref="A615:A616"/>
    <mergeCell ref="B615:E615"/>
    <mergeCell ref="F615:F616"/>
    <mergeCell ref="G615:G616"/>
    <mergeCell ref="H615:H616"/>
    <mergeCell ref="I615:K616"/>
    <mergeCell ref="L611:L612"/>
    <mergeCell ref="M611:M612"/>
    <mergeCell ref="N611:O612"/>
    <mergeCell ref="C612:E612"/>
    <mergeCell ref="A613:A614"/>
    <mergeCell ref="B613:E613"/>
    <mergeCell ref="F613:F614"/>
    <mergeCell ref="G613:G614"/>
    <mergeCell ref="H613:H614"/>
    <mergeCell ref="I613:K614"/>
    <mergeCell ref="L609:L610"/>
    <mergeCell ref="M609:M610"/>
    <mergeCell ref="N609:O610"/>
    <mergeCell ref="C610:E610"/>
    <mergeCell ref="A611:A612"/>
    <mergeCell ref="B611:E611"/>
    <mergeCell ref="F611:F612"/>
    <mergeCell ref="G611:G612"/>
    <mergeCell ref="H611:H612"/>
    <mergeCell ref="I611:K612"/>
    <mergeCell ref="L607:L608"/>
    <mergeCell ref="M607:M608"/>
    <mergeCell ref="N607:O608"/>
    <mergeCell ref="C608:E608"/>
    <mergeCell ref="A609:A610"/>
    <mergeCell ref="B609:E609"/>
    <mergeCell ref="F609:F610"/>
    <mergeCell ref="G609:G610"/>
    <mergeCell ref="H609:H610"/>
    <mergeCell ref="I609:K610"/>
    <mergeCell ref="L605:L606"/>
    <mergeCell ref="M605:M606"/>
    <mergeCell ref="N605:O606"/>
    <mergeCell ref="C606:E606"/>
    <mergeCell ref="A607:A608"/>
    <mergeCell ref="B607:E607"/>
    <mergeCell ref="F607:F608"/>
    <mergeCell ref="G607:G608"/>
    <mergeCell ref="H607:H608"/>
    <mergeCell ref="I607:K608"/>
    <mergeCell ref="L603:L604"/>
    <mergeCell ref="M603:M604"/>
    <mergeCell ref="N603:O604"/>
    <mergeCell ref="C604:E604"/>
    <mergeCell ref="A605:A606"/>
    <mergeCell ref="B605:E605"/>
    <mergeCell ref="F605:F606"/>
    <mergeCell ref="G605:G606"/>
    <mergeCell ref="H605:H606"/>
    <mergeCell ref="I605:K606"/>
    <mergeCell ref="L601:L602"/>
    <mergeCell ref="M601:M602"/>
    <mergeCell ref="N601:O602"/>
    <mergeCell ref="C602:E602"/>
    <mergeCell ref="A603:A604"/>
    <mergeCell ref="B603:E603"/>
    <mergeCell ref="F603:F604"/>
    <mergeCell ref="G603:G604"/>
    <mergeCell ref="H603:H604"/>
    <mergeCell ref="I603:K604"/>
    <mergeCell ref="L599:L600"/>
    <mergeCell ref="M599:M600"/>
    <mergeCell ref="N599:O600"/>
    <mergeCell ref="C600:E600"/>
    <mergeCell ref="A601:A602"/>
    <mergeCell ref="B601:E601"/>
    <mergeCell ref="F601:F602"/>
    <mergeCell ref="G601:G602"/>
    <mergeCell ref="H601:H602"/>
    <mergeCell ref="I601:K602"/>
    <mergeCell ref="L597:L598"/>
    <mergeCell ref="M597:M598"/>
    <mergeCell ref="N597:O598"/>
    <mergeCell ref="C598:E598"/>
    <mergeCell ref="A599:A600"/>
    <mergeCell ref="B599:E599"/>
    <mergeCell ref="F599:F600"/>
    <mergeCell ref="G599:G600"/>
    <mergeCell ref="H599:H600"/>
    <mergeCell ref="I599:K600"/>
    <mergeCell ref="L595:L596"/>
    <mergeCell ref="M595:M596"/>
    <mergeCell ref="N595:O596"/>
    <mergeCell ref="C596:E596"/>
    <mergeCell ref="A597:A598"/>
    <mergeCell ref="B597:E597"/>
    <mergeCell ref="F597:F598"/>
    <mergeCell ref="G597:G598"/>
    <mergeCell ref="H597:H598"/>
    <mergeCell ref="I597:K598"/>
    <mergeCell ref="L593:L594"/>
    <mergeCell ref="M593:M594"/>
    <mergeCell ref="N593:O594"/>
    <mergeCell ref="C594:E594"/>
    <mergeCell ref="A595:A596"/>
    <mergeCell ref="B595:E595"/>
    <mergeCell ref="F595:F596"/>
    <mergeCell ref="G595:G596"/>
    <mergeCell ref="H595:H596"/>
    <mergeCell ref="I595:K596"/>
    <mergeCell ref="L591:L592"/>
    <mergeCell ref="M591:M592"/>
    <mergeCell ref="N591:O592"/>
    <mergeCell ref="C592:E592"/>
    <mergeCell ref="A593:A594"/>
    <mergeCell ref="B593:E593"/>
    <mergeCell ref="F593:F594"/>
    <mergeCell ref="G593:G594"/>
    <mergeCell ref="H593:H594"/>
    <mergeCell ref="I593:K594"/>
    <mergeCell ref="L589:L590"/>
    <mergeCell ref="M589:M590"/>
    <mergeCell ref="N589:O590"/>
    <mergeCell ref="C590:E590"/>
    <mergeCell ref="A591:A592"/>
    <mergeCell ref="B591:E591"/>
    <mergeCell ref="F591:F592"/>
    <mergeCell ref="G591:G592"/>
    <mergeCell ref="H591:H592"/>
    <mergeCell ref="I591:K592"/>
    <mergeCell ref="L587:L588"/>
    <mergeCell ref="M587:M588"/>
    <mergeCell ref="N587:O588"/>
    <mergeCell ref="C588:E588"/>
    <mergeCell ref="A589:A590"/>
    <mergeCell ref="B589:E589"/>
    <mergeCell ref="F589:F590"/>
    <mergeCell ref="G589:G590"/>
    <mergeCell ref="H589:H590"/>
    <mergeCell ref="I589:K590"/>
    <mergeCell ref="L585:L586"/>
    <mergeCell ref="M585:M586"/>
    <mergeCell ref="N585:O586"/>
    <mergeCell ref="C586:E586"/>
    <mergeCell ref="A587:A588"/>
    <mergeCell ref="B587:E587"/>
    <mergeCell ref="F587:F588"/>
    <mergeCell ref="G587:G588"/>
    <mergeCell ref="H587:H588"/>
    <mergeCell ref="I587:K588"/>
    <mergeCell ref="L583:L584"/>
    <mergeCell ref="M583:M584"/>
    <mergeCell ref="N583:O584"/>
    <mergeCell ref="C584:E584"/>
    <mergeCell ref="A585:A586"/>
    <mergeCell ref="B585:E585"/>
    <mergeCell ref="F585:F586"/>
    <mergeCell ref="G585:G586"/>
    <mergeCell ref="H585:H586"/>
    <mergeCell ref="I585:K586"/>
    <mergeCell ref="L581:L582"/>
    <mergeCell ref="M581:M582"/>
    <mergeCell ref="N581:O582"/>
    <mergeCell ref="C582:E582"/>
    <mergeCell ref="A583:A584"/>
    <mergeCell ref="B583:E583"/>
    <mergeCell ref="F583:F584"/>
    <mergeCell ref="G583:G584"/>
    <mergeCell ref="H583:H584"/>
    <mergeCell ref="I583:K584"/>
    <mergeCell ref="L579:L580"/>
    <mergeCell ref="M579:M580"/>
    <mergeCell ref="N579:O580"/>
    <mergeCell ref="C580:E580"/>
    <mergeCell ref="A581:A582"/>
    <mergeCell ref="B581:E581"/>
    <mergeCell ref="F581:F582"/>
    <mergeCell ref="G581:G582"/>
    <mergeCell ref="H581:H582"/>
    <mergeCell ref="I581:K582"/>
    <mergeCell ref="L577:L578"/>
    <mergeCell ref="M577:M578"/>
    <mergeCell ref="N577:O578"/>
    <mergeCell ref="C578:E578"/>
    <mergeCell ref="A579:A580"/>
    <mergeCell ref="B579:E579"/>
    <mergeCell ref="F579:F580"/>
    <mergeCell ref="G579:G580"/>
    <mergeCell ref="H579:H580"/>
    <mergeCell ref="I579:K580"/>
    <mergeCell ref="L575:L576"/>
    <mergeCell ref="M575:M576"/>
    <mergeCell ref="N575:O576"/>
    <mergeCell ref="C576:E576"/>
    <mergeCell ref="A577:A578"/>
    <mergeCell ref="B577:E577"/>
    <mergeCell ref="F577:F578"/>
    <mergeCell ref="G577:G578"/>
    <mergeCell ref="H577:H578"/>
    <mergeCell ref="I577:K578"/>
    <mergeCell ref="L573:L574"/>
    <mergeCell ref="M573:M574"/>
    <mergeCell ref="N573:O574"/>
    <mergeCell ref="C574:E574"/>
    <mergeCell ref="A575:A576"/>
    <mergeCell ref="B575:E575"/>
    <mergeCell ref="F575:F576"/>
    <mergeCell ref="G575:G576"/>
    <mergeCell ref="H575:H576"/>
    <mergeCell ref="I575:K576"/>
    <mergeCell ref="L571:L572"/>
    <mergeCell ref="M571:M572"/>
    <mergeCell ref="N571:O572"/>
    <mergeCell ref="C572:E572"/>
    <mergeCell ref="A573:A574"/>
    <mergeCell ref="B573:E573"/>
    <mergeCell ref="F573:F574"/>
    <mergeCell ref="G573:G574"/>
    <mergeCell ref="H573:H574"/>
    <mergeCell ref="I573:K574"/>
    <mergeCell ref="L569:L570"/>
    <mergeCell ref="M569:M570"/>
    <mergeCell ref="N569:O570"/>
    <mergeCell ref="C570:E570"/>
    <mergeCell ref="A571:A572"/>
    <mergeCell ref="B571:E571"/>
    <mergeCell ref="F571:F572"/>
    <mergeCell ref="G571:G572"/>
    <mergeCell ref="H571:H572"/>
    <mergeCell ref="I571:K572"/>
    <mergeCell ref="L567:L568"/>
    <mergeCell ref="M567:M568"/>
    <mergeCell ref="N567:O568"/>
    <mergeCell ref="C568:E568"/>
    <mergeCell ref="A569:A570"/>
    <mergeCell ref="B569:E569"/>
    <mergeCell ref="F569:F570"/>
    <mergeCell ref="G569:G570"/>
    <mergeCell ref="H569:H570"/>
    <mergeCell ref="I569:K570"/>
    <mergeCell ref="L565:L566"/>
    <mergeCell ref="M565:M566"/>
    <mergeCell ref="N565:O566"/>
    <mergeCell ref="C566:E566"/>
    <mergeCell ref="A567:A568"/>
    <mergeCell ref="B567:E567"/>
    <mergeCell ref="F567:F568"/>
    <mergeCell ref="G567:G568"/>
    <mergeCell ref="H567:H568"/>
    <mergeCell ref="I567:K568"/>
    <mergeCell ref="L563:L564"/>
    <mergeCell ref="M563:M564"/>
    <mergeCell ref="N563:O564"/>
    <mergeCell ref="C564:E564"/>
    <mergeCell ref="A565:A566"/>
    <mergeCell ref="B565:E565"/>
    <mergeCell ref="F565:F566"/>
    <mergeCell ref="G565:G566"/>
    <mergeCell ref="H565:H566"/>
    <mergeCell ref="I565:K566"/>
    <mergeCell ref="L561:L562"/>
    <mergeCell ref="M561:M562"/>
    <mergeCell ref="N561:O562"/>
    <mergeCell ref="C562:E562"/>
    <mergeCell ref="A563:A564"/>
    <mergeCell ref="B563:E563"/>
    <mergeCell ref="F563:F564"/>
    <mergeCell ref="G563:G564"/>
    <mergeCell ref="H563:H564"/>
    <mergeCell ref="I563:K564"/>
    <mergeCell ref="L559:L560"/>
    <mergeCell ref="M559:M560"/>
    <mergeCell ref="N559:O560"/>
    <mergeCell ref="C560:E560"/>
    <mergeCell ref="A561:A562"/>
    <mergeCell ref="B561:E561"/>
    <mergeCell ref="F561:F562"/>
    <mergeCell ref="G561:G562"/>
    <mergeCell ref="H561:H562"/>
    <mergeCell ref="I561:K562"/>
    <mergeCell ref="L557:L558"/>
    <mergeCell ref="M557:M558"/>
    <mergeCell ref="N557:O558"/>
    <mergeCell ref="C558:E558"/>
    <mergeCell ref="A559:A560"/>
    <mergeCell ref="B559:E559"/>
    <mergeCell ref="F559:F560"/>
    <mergeCell ref="G559:G560"/>
    <mergeCell ref="H559:H560"/>
    <mergeCell ref="I559:K560"/>
    <mergeCell ref="L555:L556"/>
    <mergeCell ref="M555:M556"/>
    <mergeCell ref="N555:O556"/>
    <mergeCell ref="C556:E556"/>
    <mergeCell ref="A557:A558"/>
    <mergeCell ref="B557:E557"/>
    <mergeCell ref="F557:F558"/>
    <mergeCell ref="G557:G558"/>
    <mergeCell ref="H557:H558"/>
    <mergeCell ref="I557:K558"/>
    <mergeCell ref="L553:L554"/>
    <mergeCell ref="M553:M554"/>
    <mergeCell ref="N553:O554"/>
    <mergeCell ref="C554:E554"/>
    <mergeCell ref="A555:A556"/>
    <mergeCell ref="B555:E555"/>
    <mergeCell ref="F555:F556"/>
    <mergeCell ref="G555:G556"/>
    <mergeCell ref="H555:H556"/>
    <mergeCell ref="I555:K556"/>
    <mergeCell ref="L551:L552"/>
    <mergeCell ref="M551:M552"/>
    <mergeCell ref="N551:O552"/>
    <mergeCell ref="C552:E552"/>
    <mergeCell ref="A553:A554"/>
    <mergeCell ref="B553:E553"/>
    <mergeCell ref="F553:F554"/>
    <mergeCell ref="G553:G554"/>
    <mergeCell ref="H553:H554"/>
    <mergeCell ref="I553:K554"/>
    <mergeCell ref="L549:L550"/>
    <mergeCell ref="M549:M550"/>
    <mergeCell ref="N549:O550"/>
    <mergeCell ref="C550:E550"/>
    <mergeCell ref="A551:A552"/>
    <mergeCell ref="B551:E551"/>
    <mergeCell ref="F551:F552"/>
    <mergeCell ref="G551:G552"/>
    <mergeCell ref="H551:H552"/>
    <mergeCell ref="I551:K552"/>
    <mergeCell ref="L547:L548"/>
    <mergeCell ref="M547:M548"/>
    <mergeCell ref="N547:O548"/>
    <mergeCell ref="C548:E548"/>
    <mergeCell ref="A549:A550"/>
    <mergeCell ref="B549:E549"/>
    <mergeCell ref="F549:F550"/>
    <mergeCell ref="G549:G550"/>
    <mergeCell ref="H549:H550"/>
    <mergeCell ref="I549:K550"/>
    <mergeCell ref="L545:L546"/>
    <mergeCell ref="M545:M546"/>
    <mergeCell ref="N545:O546"/>
    <mergeCell ref="C546:E546"/>
    <mergeCell ref="A547:A548"/>
    <mergeCell ref="B547:E547"/>
    <mergeCell ref="F547:F548"/>
    <mergeCell ref="G547:G548"/>
    <mergeCell ref="H547:H548"/>
    <mergeCell ref="I547:K548"/>
    <mergeCell ref="L543:L544"/>
    <mergeCell ref="M543:M544"/>
    <mergeCell ref="N543:O544"/>
    <mergeCell ref="C544:E544"/>
    <mergeCell ref="A545:A546"/>
    <mergeCell ref="B545:E545"/>
    <mergeCell ref="F545:F546"/>
    <mergeCell ref="G545:G546"/>
    <mergeCell ref="H545:H546"/>
    <mergeCell ref="I545:K546"/>
    <mergeCell ref="L541:L542"/>
    <mergeCell ref="M541:M542"/>
    <mergeCell ref="N541:O542"/>
    <mergeCell ref="C542:E542"/>
    <mergeCell ref="A543:A544"/>
    <mergeCell ref="B543:E543"/>
    <mergeCell ref="F543:F544"/>
    <mergeCell ref="G543:G544"/>
    <mergeCell ref="H543:H544"/>
    <mergeCell ref="I543:K544"/>
    <mergeCell ref="L539:L540"/>
    <mergeCell ref="M539:M540"/>
    <mergeCell ref="N539:O540"/>
    <mergeCell ref="C540:E540"/>
    <mergeCell ref="A541:A542"/>
    <mergeCell ref="B541:E541"/>
    <mergeCell ref="F541:F542"/>
    <mergeCell ref="G541:G542"/>
    <mergeCell ref="H541:H542"/>
    <mergeCell ref="I541:K542"/>
    <mergeCell ref="L537:L538"/>
    <mergeCell ref="M537:M538"/>
    <mergeCell ref="N537:O538"/>
    <mergeCell ref="C538:E538"/>
    <mergeCell ref="A539:A540"/>
    <mergeCell ref="B539:E539"/>
    <mergeCell ref="F539:F540"/>
    <mergeCell ref="G539:G540"/>
    <mergeCell ref="H539:H540"/>
    <mergeCell ref="I539:K540"/>
    <mergeCell ref="L535:L536"/>
    <mergeCell ref="M535:M536"/>
    <mergeCell ref="N535:O536"/>
    <mergeCell ref="C536:E536"/>
    <mergeCell ref="A537:A538"/>
    <mergeCell ref="B537:E537"/>
    <mergeCell ref="F537:F538"/>
    <mergeCell ref="G537:G538"/>
    <mergeCell ref="H537:H538"/>
    <mergeCell ref="I537:K538"/>
    <mergeCell ref="L533:L534"/>
    <mergeCell ref="M533:M534"/>
    <mergeCell ref="N533:O534"/>
    <mergeCell ref="C534:E534"/>
    <mergeCell ref="A535:A536"/>
    <mergeCell ref="B535:E535"/>
    <mergeCell ref="F535:F536"/>
    <mergeCell ref="G535:G536"/>
    <mergeCell ref="H535:H536"/>
    <mergeCell ref="I535:K536"/>
    <mergeCell ref="L531:L532"/>
    <mergeCell ref="M531:M532"/>
    <mergeCell ref="N531:O532"/>
    <mergeCell ref="C532:E532"/>
    <mergeCell ref="A533:A534"/>
    <mergeCell ref="B533:E533"/>
    <mergeCell ref="F533:F534"/>
    <mergeCell ref="G533:G534"/>
    <mergeCell ref="H533:H534"/>
    <mergeCell ref="I533:K534"/>
    <mergeCell ref="L529:L530"/>
    <mergeCell ref="M529:M530"/>
    <mergeCell ref="N529:O530"/>
    <mergeCell ref="C530:E530"/>
    <mergeCell ref="A531:A532"/>
    <mergeCell ref="B531:E531"/>
    <mergeCell ref="F531:F532"/>
    <mergeCell ref="G531:G532"/>
    <mergeCell ref="H531:H532"/>
    <mergeCell ref="I531:K532"/>
    <mergeCell ref="L527:L528"/>
    <mergeCell ref="M527:M528"/>
    <mergeCell ref="N527:O528"/>
    <mergeCell ref="C528:E528"/>
    <mergeCell ref="A529:A530"/>
    <mergeCell ref="B529:E529"/>
    <mergeCell ref="F529:F530"/>
    <mergeCell ref="G529:G530"/>
    <mergeCell ref="H529:H530"/>
    <mergeCell ref="I529:K530"/>
    <mergeCell ref="L525:L526"/>
    <mergeCell ref="M525:M526"/>
    <mergeCell ref="N525:O526"/>
    <mergeCell ref="C526:E526"/>
    <mergeCell ref="A527:A528"/>
    <mergeCell ref="B527:E527"/>
    <mergeCell ref="F527:F528"/>
    <mergeCell ref="G527:G528"/>
    <mergeCell ref="H527:H528"/>
    <mergeCell ref="I527:K528"/>
    <mergeCell ref="L523:L524"/>
    <mergeCell ref="M523:M524"/>
    <mergeCell ref="N523:O524"/>
    <mergeCell ref="C524:E524"/>
    <mergeCell ref="A525:A526"/>
    <mergeCell ref="B525:E525"/>
    <mergeCell ref="F525:F526"/>
    <mergeCell ref="G525:G526"/>
    <mergeCell ref="H525:H526"/>
    <mergeCell ref="I525:K526"/>
    <mergeCell ref="L521:L522"/>
    <mergeCell ref="M521:M522"/>
    <mergeCell ref="N521:O522"/>
    <mergeCell ref="C522:E522"/>
    <mergeCell ref="A523:A524"/>
    <mergeCell ref="B523:E523"/>
    <mergeCell ref="F523:F524"/>
    <mergeCell ref="G523:G524"/>
    <mergeCell ref="H523:H524"/>
    <mergeCell ref="I523:K524"/>
    <mergeCell ref="L519:L520"/>
    <mergeCell ref="M519:M520"/>
    <mergeCell ref="N519:O520"/>
    <mergeCell ref="C520:E520"/>
    <mergeCell ref="A521:A522"/>
    <mergeCell ref="B521:E521"/>
    <mergeCell ref="F521:F522"/>
    <mergeCell ref="G521:G522"/>
    <mergeCell ref="H521:H522"/>
    <mergeCell ref="I521:K522"/>
    <mergeCell ref="L517:L518"/>
    <mergeCell ref="M517:M518"/>
    <mergeCell ref="N517:O518"/>
    <mergeCell ref="C518:E518"/>
    <mergeCell ref="A519:A520"/>
    <mergeCell ref="B519:E519"/>
    <mergeCell ref="F519:F520"/>
    <mergeCell ref="G519:G520"/>
    <mergeCell ref="H519:H520"/>
    <mergeCell ref="I519:K520"/>
    <mergeCell ref="L515:L516"/>
    <mergeCell ref="M515:M516"/>
    <mergeCell ref="N515:O516"/>
    <mergeCell ref="C516:E516"/>
    <mergeCell ref="A517:A518"/>
    <mergeCell ref="B517:E517"/>
    <mergeCell ref="F517:F518"/>
    <mergeCell ref="G517:G518"/>
    <mergeCell ref="H517:H518"/>
    <mergeCell ref="I517:K518"/>
    <mergeCell ref="L513:L514"/>
    <mergeCell ref="M513:M514"/>
    <mergeCell ref="N513:O514"/>
    <mergeCell ref="C514:E514"/>
    <mergeCell ref="A515:A516"/>
    <mergeCell ref="B515:E515"/>
    <mergeCell ref="F515:F516"/>
    <mergeCell ref="G515:G516"/>
    <mergeCell ref="H515:H516"/>
    <mergeCell ref="I515:K516"/>
    <mergeCell ref="L511:L512"/>
    <mergeCell ref="M511:M512"/>
    <mergeCell ref="N511:O512"/>
    <mergeCell ref="C512:E512"/>
    <mergeCell ref="A513:A514"/>
    <mergeCell ref="B513:E513"/>
    <mergeCell ref="F513:F514"/>
    <mergeCell ref="G513:G514"/>
    <mergeCell ref="H513:H514"/>
    <mergeCell ref="I513:K514"/>
    <mergeCell ref="L509:L510"/>
    <mergeCell ref="M509:M510"/>
    <mergeCell ref="N509:O510"/>
    <mergeCell ref="C510:E510"/>
    <mergeCell ref="A511:A512"/>
    <mergeCell ref="B511:E511"/>
    <mergeCell ref="F511:F512"/>
    <mergeCell ref="G511:G512"/>
    <mergeCell ref="H511:H512"/>
    <mergeCell ref="I511:K512"/>
    <mergeCell ref="L507:L508"/>
    <mergeCell ref="M507:M508"/>
    <mergeCell ref="N507:O508"/>
    <mergeCell ref="C508:E508"/>
    <mergeCell ref="A509:A510"/>
    <mergeCell ref="B509:E509"/>
    <mergeCell ref="F509:F510"/>
    <mergeCell ref="G509:G510"/>
    <mergeCell ref="H509:H510"/>
    <mergeCell ref="I509:K510"/>
    <mergeCell ref="L505:L506"/>
    <mergeCell ref="M505:M506"/>
    <mergeCell ref="N505:O506"/>
    <mergeCell ref="C506:E506"/>
    <mergeCell ref="A507:A508"/>
    <mergeCell ref="B507:E507"/>
    <mergeCell ref="F507:F508"/>
    <mergeCell ref="G507:G508"/>
    <mergeCell ref="H507:H508"/>
    <mergeCell ref="I507:K508"/>
    <mergeCell ref="L503:L504"/>
    <mergeCell ref="M503:M504"/>
    <mergeCell ref="N503:O504"/>
    <mergeCell ref="C504:E504"/>
    <mergeCell ref="A505:A506"/>
    <mergeCell ref="B505:E505"/>
    <mergeCell ref="F505:F506"/>
    <mergeCell ref="G505:G506"/>
    <mergeCell ref="H505:H506"/>
    <mergeCell ref="I505:K506"/>
    <mergeCell ref="L501:L502"/>
    <mergeCell ref="M501:M502"/>
    <mergeCell ref="N501:O502"/>
    <mergeCell ref="C502:E502"/>
    <mergeCell ref="A503:A504"/>
    <mergeCell ref="B503:E503"/>
    <mergeCell ref="F503:F504"/>
    <mergeCell ref="G503:G504"/>
    <mergeCell ref="H503:H504"/>
    <mergeCell ref="I503:K504"/>
    <mergeCell ref="L499:L500"/>
    <mergeCell ref="M499:M500"/>
    <mergeCell ref="N499:O500"/>
    <mergeCell ref="C500:E500"/>
    <mergeCell ref="A501:A502"/>
    <mergeCell ref="B501:E501"/>
    <mergeCell ref="F501:F502"/>
    <mergeCell ref="G501:G502"/>
    <mergeCell ref="H501:H502"/>
    <mergeCell ref="I501:K502"/>
    <mergeCell ref="L497:L498"/>
    <mergeCell ref="M497:M498"/>
    <mergeCell ref="N497:O498"/>
    <mergeCell ref="C498:E498"/>
    <mergeCell ref="A499:A500"/>
    <mergeCell ref="B499:E499"/>
    <mergeCell ref="F499:F500"/>
    <mergeCell ref="G499:G500"/>
    <mergeCell ref="H499:H500"/>
    <mergeCell ref="I499:K500"/>
    <mergeCell ref="L495:L496"/>
    <mergeCell ref="M495:M496"/>
    <mergeCell ref="N495:O496"/>
    <mergeCell ref="C496:E496"/>
    <mergeCell ref="A497:A498"/>
    <mergeCell ref="B497:E497"/>
    <mergeCell ref="F497:F498"/>
    <mergeCell ref="G497:G498"/>
    <mergeCell ref="H497:H498"/>
    <mergeCell ref="I497:K498"/>
    <mergeCell ref="L493:L494"/>
    <mergeCell ref="M493:M494"/>
    <mergeCell ref="N493:O494"/>
    <mergeCell ref="C494:E494"/>
    <mergeCell ref="A495:A496"/>
    <mergeCell ref="B495:E495"/>
    <mergeCell ref="F495:F496"/>
    <mergeCell ref="G495:G496"/>
    <mergeCell ref="H495:H496"/>
    <mergeCell ref="I495:K496"/>
    <mergeCell ref="L491:L492"/>
    <mergeCell ref="M491:M492"/>
    <mergeCell ref="N491:O492"/>
    <mergeCell ref="C492:E492"/>
    <mergeCell ref="A493:A494"/>
    <mergeCell ref="B493:E493"/>
    <mergeCell ref="F493:F494"/>
    <mergeCell ref="G493:G494"/>
    <mergeCell ref="H493:H494"/>
    <mergeCell ref="I493:K494"/>
    <mergeCell ref="L489:L490"/>
    <mergeCell ref="M489:M490"/>
    <mergeCell ref="N489:O490"/>
    <mergeCell ref="C490:E490"/>
    <mergeCell ref="A491:A492"/>
    <mergeCell ref="B491:E491"/>
    <mergeCell ref="F491:F492"/>
    <mergeCell ref="G491:G492"/>
    <mergeCell ref="H491:H492"/>
    <mergeCell ref="I491:K492"/>
    <mergeCell ref="L487:L488"/>
    <mergeCell ref="M487:M488"/>
    <mergeCell ref="N487:O488"/>
    <mergeCell ref="C488:E488"/>
    <mergeCell ref="A489:A490"/>
    <mergeCell ref="B489:E489"/>
    <mergeCell ref="F489:F490"/>
    <mergeCell ref="G489:G490"/>
    <mergeCell ref="H489:H490"/>
    <mergeCell ref="I489:K490"/>
    <mergeCell ref="L485:L486"/>
    <mergeCell ref="M485:M486"/>
    <mergeCell ref="N485:O486"/>
    <mergeCell ref="C486:E486"/>
    <mergeCell ref="A487:A488"/>
    <mergeCell ref="B487:E487"/>
    <mergeCell ref="F487:F488"/>
    <mergeCell ref="G487:G488"/>
    <mergeCell ref="H487:H488"/>
    <mergeCell ref="I487:K488"/>
    <mergeCell ref="L483:L484"/>
    <mergeCell ref="M483:M484"/>
    <mergeCell ref="N483:O484"/>
    <mergeCell ref="C484:E484"/>
    <mergeCell ref="A485:A486"/>
    <mergeCell ref="B485:E485"/>
    <mergeCell ref="F485:F486"/>
    <mergeCell ref="G485:G486"/>
    <mergeCell ref="H485:H486"/>
    <mergeCell ref="I485:K486"/>
    <mergeCell ref="L481:L482"/>
    <mergeCell ref="M481:M482"/>
    <mergeCell ref="N481:O482"/>
    <mergeCell ref="C482:E482"/>
    <mergeCell ref="A483:A484"/>
    <mergeCell ref="B483:E483"/>
    <mergeCell ref="F483:F484"/>
    <mergeCell ref="G483:G484"/>
    <mergeCell ref="H483:H484"/>
    <mergeCell ref="I483:K484"/>
    <mergeCell ref="L479:L480"/>
    <mergeCell ref="M479:M480"/>
    <mergeCell ref="N479:O480"/>
    <mergeCell ref="C480:E480"/>
    <mergeCell ref="A481:A482"/>
    <mergeCell ref="B481:E481"/>
    <mergeCell ref="F481:F482"/>
    <mergeCell ref="G481:G482"/>
    <mergeCell ref="H481:H482"/>
    <mergeCell ref="I481:K482"/>
    <mergeCell ref="L477:L478"/>
    <mergeCell ref="M477:M478"/>
    <mergeCell ref="N477:O478"/>
    <mergeCell ref="C478:E478"/>
    <mergeCell ref="A479:A480"/>
    <mergeCell ref="B479:E479"/>
    <mergeCell ref="F479:F480"/>
    <mergeCell ref="G479:G480"/>
    <mergeCell ref="H479:H480"/>
    <mergeCell ref="I479:K480"/>
    <mergeCell ref="L475:L476"/>
    <mergeCell ref="M475:M476"/>
    <mergeCell ref="N475:O476"/>
    <mergeCell ref="C476:E476"/>
    <mergeCell ref="A477:A478"/>
    <mergeCell ref="B477:E477"/>
    <mergeCell ref="F477:F478"/>
    <mergeCell ref="G477:G478"/>
    <mergeCell ref="H477:H478"/>
    <mergeCell ref="I477:K478"/>
    <mergeCell ref="L473:L474"/>
    <mergeCell ref="M473:M474"/>
    <mergeCell ref="N473:O474"/>
    <mergeCell ref="C474:E474"/>
    <mergeCell ref="A475:A476"/>
    <mergeCell ref="B475:E475"/>
    <mergeCell ref="F475:F476"/>
    <mergeCell ref="G475:G476"/>
    <mergeCell ref="H475:H476"/>
    <mergeCell ref="I475:K476"/>
    <mergeCell ref="L471:L472"/>
    <mergeCell ref="M471:M472"/>
    <mergeCell ref="N471:O472"/>
    <mergeCell ref="C472:E472"/>
    <mergeCell ref="A473:A474"/>
    <mergeCell ref="B473:E473"/>
    <mergeCell ref="F473:F474"/>
    <mergeCell ref="G473:G474"/>
    <mergeCell ref="H473:H474"/>
    <mergeCell ref="I473:K474"/>
    <mergeCell ref="L469:L470"/>
    <mergeCell ref="M469:M470"/>
    <mergeCell ref="N469:O470"/>
    <mergeCell ref="C470:E470"/>
    <mergeCell ref="A471:A472"/>
    <mergeCell ref="B471:E471"/>
    <mergeCell ref="F471:F472"/>
    <mergeCell ref="G471:G472"/>
    <mergeCell ref="H471:H472"/>
    <mergeCell ref="I471:K472"/>
    <mergeCell ref="L467:L468"/>
    <mergeCell ref="M467:M468"/>
    <mergeCell ref="N467:O468"/>
    <mergeCell ref="C468:E468"/>
    <mergeCell ref="A469:A470"/>
    <mergeCell ref="B469:E469"/>
    <mergeCell ref="F469:F470"/>
    <mergeCell ref="G469:G470"/>
    <mergeCell ref="H469:H470"/>
    <mergeCell ref="I469:K470"/>
    <mergeCell ref="L465:L466"/>
    <mergeCell ref="M465:M466"/>
    <mergeCell ref="N465:O466"/>
    <mergeCell ref="C466:E466"/>
    <mergeCell ref="A467:A468"/>
    <mergeCell ref="B467:E467"/>
    <mergeCell ref="F467:F468"/>
    <mergeCell ref="G467:G468"/>
    <mergeCell ref="H467:H468"/>
    <mergeCell ref="I467:K468"/>
    <mergeCell ref="L463:L464"/>
    <mergeCell ref="M463:M464"/>
    <mergeCell ref="N463:O464"/>
    <mergeCell ref="C464:E464"/>
    <mergeCell ref="A465:A466"/>
    <mergeCell ref="B465:E465"/>
    <mergeCell ref="F465:F466"/>
    <mergeCell ref="G465:G466"/>
    <mergeCell ref="H465:H466"/>
    <mergeCell ref="I465:K466"/>
    <mergeCell ref="L461:L462"/>
    <mergeCell ref="M461:M462"/>
    <mergeCell ref="N461:O462"/>
    <mergeCell ref="C462:E462"/>
    <mergeCell ref="A463:A464"/>
    <mergeCell ref="B463:E463"/>
    <mergeCell ref="F463:F464"/>
    <mergeCell ref="G463:G464"/>
    <mergeCell ref="H463:H464"/>
    <mergeCell ref="I463:K464"/>
    <mergeCell ref="L459:L460"/>
    <mergeCell ref="M459:M460"/>
    <mergeCell ref="N459:O460"/>
    <mergeCell ref="C460:E460"/>
    <mergeCell ref="A461:A462"/>
    <mergeCell ref="B461:E461"/>
    <mergeCell ref="F461:F462"/>
    <mergeCell ref="G461:G462"/>
    <mergeCell ref="H461:H462"/>
    <mergeCell ref="I461:K462"/>
    <mergeCell ref="L457:L458"/>
    <mergeCell ref="M457:M458"/>
    <mergeCell ref="N457:O458"/>
    <mergeCell ref="C458:E458"/>
    <mergeCell ref="A459:A460"/>
    <mergeCell ref="B459:E459"/>
    <mergeCell ref="F459:F460"/>
    <mergeCell ref="G459:G460"/>
    <mergeCell ref="H459:H460"/>
    <mergeCell ref="I459:K460"/>
    <mergeCell ref="L455:L456"/>
    <mergeCell ref="M455:M456"/>
    <mergeCell ref="N455:O456"/>
    <mergeCell ref="C456:E456"/>
    <mergeCell ref="A457:A458"/>
    <mergeCell ref="B457:E457"/>
    <mergeCell ref="F457:F458"/>
    <mergeCell ref="G457:G458"/>
    <mergeCell ref="H457:H458"/>
    <mergeCell ref="I457:K458"/>
    <mergeCell ref="L453:L454"/>
    <mergeCell ref="M453:M454"/>
    <mergeCell ref="N453:O454"/>
    <mergeCell ref="C454:E454"/>
    <mergeCell ref="A455:A456"/>
    <mergeCell ref="B455:E455"/>
    <mergeCell ref="F455:F456"/>
    <mergeCell ref="G455:G456"/>
    <mergeCell ref="H455:H456"/>
    <mergeCell ref="I455:K456"/>
    <mergeCell ref="L451:L452"/>
    <mergeCell ref="M451:M452"/>
    <mergeCell ref="N451:O452"/>
    <mergeCell ref="C452:E452"/>
    <mergeCell ref="A453:A454"/>
    <mergeCell ref="B453:E453"/>
    <mergeCell ref="F453:F454"/>
    <mergeCell ref="G453:G454"/>
    <mergeCell ref="H453:H454"/>
    <mergeCell ref="I453:K454"/>
    <mergeCell ref="L449:L450"/>
    <mergeCell ref="M449:M450"/>
    <mergeCell ref="N449:O450"/>
    <mergeCell ref="C450:E450"/>
    <mergeCell ref="A451:A452"/>
    <mergeCell ref="B451:E451"/>
    <mergeCell ref="F451:F452"/>
    <mergeCell ref="G451:G452"/>
    <mergeCell ref="H451:H452"/>
    <mergeCell ref="I451:K452"/>
    <mergeCell ref="L447:L448"/>
    <mergeCell ref="M447:M448"/>
    <mergeCell ref="N447:O448"/>
    <mergeCell ref="C448:E448"/>
    <mergeCell ref="A449:A450"/>
    <mergeCell ref="B449:E449"/>
    <mergeCell ref="F449:F450"/>
    <mergeCell ref="G449:G450"/>
    <mergeCell ref="H449:H450"/>
    <mergeCell ref="I449:K450"/>
    <mergeCell ref="L445:L446"/>
    <mergeCell ref="M445:M446"/>
    <mergeCell ref="N445:O446"/>
    <mergeCell ref="C446:E446"/>
    <mergeCell ref="A447:A448"/>
    <mergeCell ref="B447:E447"/>
    <mergeCell ref="F447:F448"/>
    <mergeCell ref="G447:G448"/>
    <mergeCell ref="H447:H448"/>
    <mergeCell ref="I447:K448"/>
    <mergeCell ref="L443:L444"/>
    <mergeCell ref="M443:M444"/>
    <mergeCell ref="N443:O444"/>
    <mergeCell ref="C444:E444"/>
    <mergeCell ref="A445:A446"/>
    <mergeCell ref="B445:E445"/>
    <mergeCell ref="F445:F446"/>
    <mergeCell ref="G445:G446"/>
    <mergeCell ref="H445:H446"/>
    <mergeCell ref="I445:K446"/>
    <mergeCell ref="L441:L442"/>
    <mergeCell ref="M441:M442"/>
    <mergeCell ref="N441:O442"/>
    <mergeCell ref="C442:E442"/>
    <mergeCell ref="A443:A444"/>
    <mergeCell ref="B443:E443"/>
    <mergeCell ref="F443:F444"/>
    <mergeCell ref="G443:G444"/>
    <mergeCell ref="H443:H444"/>
    <mergeCell ref="I443:K444"/>
    <mergeCell ref="L439:L440"/>
    <mergeCell ref="M439:M440"/>
    <mergeCell ref="N439:O440"/>
    <mergeCell ref="C440:E440"/>
    <mergeCell ref="A441:A442"/>
    <mergeCell ref="B441:E441"/>
    <mergeCell ref="F441:F442"/>
    <mergeCell ref="G441:G442"/>
    <mergeCell ref="H441:H442"/>
    <mergeCell ref="I441:K442"/>
    <mergeCell ref="L437:L438"/>
    <mergeCell ref="M437:M438"/>
    <mergeCell ref="N437:O438"/>
    <mergeCell ref="C438:E438"/>
    <mergeCell ref="A439:A440"/>
    <mergeCell ref="B439:E439"/>
    <mergeCell ref="F439:F440"/>
    <mergeCell ref="G439:G440"/>
    <mergeCell ref="H439:H440"/>
    <mergeCell ref="I439:K440"/>
    <mergeCell ref="L435:L436"/>
    <mergeCell ref="M435:M436"/>
    <mergeCell ref="N435:O436"/>
    <mergeCell ref="C436:E436"/>
    <mergeCell ref="A437:A438"/>
    <mergeCell ref="B437:E437"/>
    <mergeCell ref="F437:F438"/>
    <mergeCell ref="G437:G438"/>
    <mergeCell ref="H437:H438"/>
    <mergeCell ref="I437:K438"/>
    <mergeCell ref="L433:L434"/>
    <mergeCell ref="M433:M434"/>
    <mergeCell ref="N433:O434"/>
    <mergeCell ref="C434:E434"/>
    <mergeCell ref="A435:A436"/>
    <mergeCell ref="B435:E435"/>
    <mergeCell ref="F435:F436"/>
    <mergeCell ref="G435:G436"/>
    <mergeCell ref="H435:H436"/>
    <mergeCell ref="I435:K436"/>
    <mergeCell ref="L431:L432"/>
    <mergeCell ref="M431:M432"/>
    <mergeCell ref="N431:O432"/>
    <mergeCell ref="C432:E432"/>
    <mergeCell ref="A433:A434"/>
    <mergeCell ref="B433:E433"/>
    <mergeCell ref="F433:F434"/>
    <mergeCell ref="G433:G434"/>
    <mergeCell ref="H433:H434"/>
    <mergeCell ref="I433:K434"/>
    <mergeCell ref="L429:L430"/>
    <mergeCell ref="M429:M430"/>
    <mergeCell ref="N429:O430"/>
    <mergeCell ref="C430:E430"/>
    <mergeCell ref="A431:A432"/>
    <mergeCell ref="B431:E431"/>
    <mergeCell ref="F431:F432"/>
    <mergeCell ref="G431:G432"/>
    <mergeCell ref="H431:H432"/>
    <mergeCell ref="I431:K432"/>
    <mergeCell ref="L427:L428"/>
    <mergeCell ref="M427:M428"/>
    <mergeCell ref="N427:O428"/>
    <mergeCell ref="C428:E428"/>
    <mergeCell ref="A429:A430"/>
    <mergeCell ref="B429:E429"/>
    <mergeCell ref="F429:F430"/>
    <mergeCell ref="G429:G430"/>
    <mergeCell ref="H429:H430"/>
    <mergeCell ref="I429:K430"/>
    <mergeCell ref="L425:L426"/>
    <mergeCell ref="M425:M426"/>
    <mergeCell ref="N425:O426"/>
    <mergeCell ref="C426:E426"/>
    <mergeCell ref="A427:A428"/>
    <mergeCell ref="B427:E427"/>
    <mergeCell ref="F427:F428"/>
    <mergeCell ref="G427:G428"/>
    <mergeCell ref="H427:H428"/>
    <mergeCell ref="I427:K428"/>
    <mergeCell ref="L423:L424"/>
    <mergeCell ref="M423:M424"/>
    <mergeCell ref="N423:O424"/>
    <mergeCell ref="C424:E424"/>
    <mergeCell ref="A425:A426"/>
    <mergeCell ref="B425:E425"/>
    <mergeCell ref="F425:F426"/>
    <mergeCell ref="G425:G426"/>
    <mergeCell ref="H425:H426"/>
    <mergeCell ref="I425:K426"/>
    <mergeCell ref="L421:L422"/>
    <mergeCell ref="M421:M422"/>
    <mergeCell ref="N421:O422"/>
    <mergeCell ref="C422:E422"/>
    <mergeCell ref="A423:A424"/>
    <mergeCell ref="B423:E423"/>
    <mergeCell ref="F423:F424"/>
    <mergeCell ref="G423:G424"/>
    <mergeCell ref="H423:H424"/>
    <mergeCell ref="I423:K424"/>
    <mergeCell ref="L419:L420"/>
    <mergeCell ref="M419:M420"/>
    <mergeCell ref="N419:O420"/>
    <mergeCell ref="C420:E420"/>
    <mergeCell ref="A421:A422"/>
    <mergeCell ref="B421:E421"/>
    <mergeCell ref="F421:F422"/>
    <mergeCell ref="G421:G422"/>
    <mergeCell ref="H421:H422"/>
    <mergeCell ref="I421:K422"/>
    <mergeCell ref="L417:L418"/>
    <mergeCell ref="M417:M418"/>
    <mergeCell ref="N417:O418"/>
    <mergeCell ref="C418:E418"/>
    <mergeCell ref="A419:A420"/>
    <mergeCell ref="B419:E419"/>
    <mergeCell ref="F419:F420"/>
    <mergeCell ref="G419:G420"/>
    <mergeCell ref="H419:H420"/>
    <mergeCell ref="I419:K420"/>
    <mergeCell ref="L415:L416"/>
    <mergeCell ref="M415:M416"/>
    <mergeCell ref="N415:O416"/>
    <mergeCell ref="C416:E416"/>
    <mergeCell ref="A417:A418"/>
    <mergeCell ref="B417:E417"/>
    <mergeCell ref="F417:F418"/>
    <mergeCell ref="G417:G418"/>
    <mergeCell ref="H417:H418"/>
    <mergeCell ref="I417:K418"/>
    <mergeCell ref="L413:L414"/>
    <mergeCell ref="M413:M414"/>
    <mergeCell ref="N413:O414"/>
    <mergeCell ref="C414:E414"/>
    <mergeCell ref="A415:A416"/>
    <mergeCell ref="B415:E415"/>
    <mergeCell ref="F415:F416"/>
    <mergeCell ref="G415:G416"/>
    <mergeCell ref="H415:H416"/>
    <mergeCell ref="I415:K416"/>
    <mergeCell ref="L411:L412"/>
    <mergeCell ref="M411:M412"/>
    <mergeCell ref="N411:O412"/>
    <mergeCell ref="C412:E412"/>
    <mergeCell ref="A413:A414"/>
    <mergeCell ref="B413:E413"/>
    <mergeCell ref="F413:F414"/>
    <mergeCell ref="G413:G414"/>
    <mergeCell ref="H413:H414"/>
    <mergeCell ref="I413:K414"/>
    <mergeCell ref="L409:L410"/>
    <mergeCell ref="M409:M410"/>
    <mergeCell ref="N409:O410"/>
    <mergeCell ref="C410:E410"/>
    <mergeCell ref="A411:A412"/>
    <mergeCell ref="B411:E411"/>
    <mergeCell ref="F411:F412"/>
    <mergeCell ref="G411:G412"/>
    <mergeCell ref="H411:H412"/>
    <mergeCell ref="I411:K412"/>
    <mergeCell ref="L407:L408"/>
    <mergeCell ref="M407:M408"/>
    <mergeCell ref="N407:O408"/>
    <mergeCell ref="C408:E408"/>
    <mergeCell ref="A409:A410"/>
    <mergeCell ref="B409:E409"/>
    <mergeCell ref="F409:F410"/>
    <mergeCell ref="G409:G410"/>
    <mergeCell ref="H409:H410"/>
    <mergeCell ref="I409:K410"/>
    <mergeCell ref="L405:L406"/>
    <mergeCell ref="M405:M406"/>
    <mergeCell ref="N405:O406"/>
    <mergeCell ref="C406:E406"/>
    <mergeCell ref="A407:A408"/>
    <mergeCell ref="B407:E407"/>
    <mergeCell ref="F407:F408"/>
    <mergeCell ref="G407:G408"/>
    <mergeCell ref="H407:H408"/>
    <mergeCell ref="I407:K408"/>
    <mergeCell ref="L403:L404"/>
    <mergeCell ref="M403:M404"/>
    <mergeCell ref="N403:O404"/>
    <mergeCell ref="C404:E404"/>
    <mergeCell ref="A405:A406"/>
    <mergeCell ref="B405:E405"/>
    <mergeCell ref="F405:F406"/>
    <mergeCell ref="G405:G406"/>
    <mergeCell ref="H405:H406"/>
    <mergeCell ref="I405:K406"/>
    <mergeCell ref="L401:L402"/>
    <mergeCell ref="M401:M402"/>
    <mergeCell ref="N401:O402"/>
    <mergeCell ref="C402:E402"/>
    <mergeCell ref="A403:A404"/>
    <mergeCell ref="B403:E403"/>
    <mergeCell ref="F403:F404"/>
    <mergeCell ref="G403:G404"/>
    <mergeCell ref="H403:H404"/>
    <mergeCell ref="I403:K404"/>
    <mergeCell ref="L399:L400"/>
    <mergeCell ref="M399:M400"/>
    <mergeCell ref="N399:O400"/>
    <mergeCell ref="C400:E400"/>
    <mergeCell ref="A401:A402"/>
    <mergeCell ref="B401:E401"/>
    <mergeCell ref="F401:F402"/>
    <mergeCell ref="G401:G402"/>
    <mergeCell ref="H401:H402"/>
    <mergeCell ref="I401:K402"/>
    <mergeCell ref="L397:L398"/>
    <mergeCell ref="M397:M398"/>
    <mergeCell ref="N397:O398"/>
    <mergeCell ref="C398:E398"/>
    <mergeCell ref="A399:A400"/>
    <mergeCell ref="B399:E399"/>
    <mergeCell ref="F399:F400"/>
    <mergeCell ref="G399:G400"/>
    <mergeCell ref="H399:H400"/>
    <mergeCell ref="I399:K400"/>
    <mergeCell ref="L395:L396"/>
    <mergeCell ref="M395:M396"/>
    <mergeCell ref="N395:O396"/>
    <mergeCell ref="C396:E396"/>
    <mergeCell ref="A397:A398"/>
    <mergeCell ref="B397:E397"/>
    <mergeCell ref="F397:F398"/>
    <mergeCell ref="G397:G398"/>
    <mergeCell ref="H397:H398"/>
    <mergeCell ref="I397:K398"/>
    <mergeCell ref="L393:L394"/>
    <mergeCell ref="M393:M394"/>
    <mergeCell ref="N393:O394"/>
    <mergeCell ref="C394:E394"/>
    <mergeCell ref="A395:A396"/>
    <mergeCell ref="B395:E395"/>
    <mergeCell ref="F395:F396"/>
    <mergeCell ref="G395:G396"/>
    <mergeCell ref="H395:H396"/>
    <mergeCell ref="I395:K396"/>
    <mergeCell ref="L391:L392"/>
    <mergeCell ref="M391:M392"/>
    <mergeCell ref="N391:O392"/>
    <mergeCell ref="C392:E392"/>
    <mergeCell ref="A393:A394"/>
    <mergeCell ref="B393:E393"/>
    <mergeCell ref="F393:F394"/>
    <mergeCell ref="G393:G394"/>
    <mergeCell ref="H393:H394"/>
    <mergeCell ref="I393:K394"/>
    <mergeCell ref="L389:L390"/>
    <mergeCell ref="M389:M390"/>
    <mergeCell ref="N389:O390"/>
    <mergeCell ref="C390:E390"/>
    <mergeCell ref="A391:A392"/>
    <mergeCell ref="B391:E391"/>
    <mergeCell ref="F391:F392"/>
    <mergeCell ref="G391:G392"/>
    <mergeCell ref="H391:H392"/>
    <mergeCell ref="I391:K392"/>
    <mergeCell ref="L387:L388"/>
    <mergeCell ref="M387:M388"/>
    <mergeCell ref="N387:O388"/>
    <mergeCell ref="C388:E388"/>
    <mergeCell ref="A389:A390"/>
    <mergeCell ref="B389:E389"/>
    <mergeCell ref="F389:F390"/>
    <mergeCell ref="G389:G390"/>
    <mergeCell ref="H389:H390"/>
    <mergeCell ref="I389:K390"/>
    <mergeCell ref="L385:L386"/>
    <mergeCell ref="M385:M386"/>
    <mergeCell ref="N385:O386"/>
    <mergeCell ref="C386:E386"/>
    <mergeCell ref="A387:A388"/>
    <mergeCell ref="B387:E387"/>
    <mergeCell ref="F387:F388"/>
    <mergeCell ref="G387:G388"/>
    <mergeCell ref="H387:H388"/>
    <mergeCell ref="I387:K388"/>
    <mergeCell ref="L383:L384"/>
    <mergeCell ref="M383:M384"/>
    <mergeCell ref="N383:O384"/>
    <mergeCell ref="C384:E384"/>
    <mergeCell ref="A385:A386"/>
    <mergeCell ref="B385:E385"/>
    <mergeCell ref="F385:F386"/>
    <mergeCell ref="G385:G386"/>
    <mergeCell ref="H385:H386"/>
    <mergeCell ref="I385:K386"/>
    <mergeCell ref="L381:L382"/>
    <mergeCell ref="M381:M382"/>
    <mergeCell ref="N381:O382"/>
    <mergeCell ref="C382:E382"/>
    <mergeCell ref="A383:A384"/>
    <mergeCell ref="B383:E383"/>
    <mergeCell ref="F383:F384"/>
    <mergeCell ref="G383:G384"/>
    <mergeCell ref="H383:H384"/>
    <mergeCell ref="I383:K384"/>
    <mergeCell ref="L379:L380"/>
    <mergeCell ref="M379:M380"/>
    <mergeCell ref="N379:O380"/>
    <mergeCell ref="C380:E380"/>
    <mergeCell ref="A381:A382"/>
    <mergeCell ref="B381:E381"/>
    <mergeCell ref="F381:F382"/>
    <mergeCell ref="G381:G382"/>
    <mergeCell ref="H381:H382"/>
    <mergeCell ref="I381:K382"/>
    <mergeCell ref="L377:L378"/>
    <mergeCell ref="M377:M378"/>
    <mergeCell ref="N377:O378"/>
    <mergeCell ref="C378:E378"/>
    <mergeCell ref="A379:A380"/>
    <mergeCell ref="B379:E379"/>
    <mergeCell ref="F379:F380"/>
    <mergeCell ref="G379:G380"/>
    <mergeCell ref="H379:H380"/>
    <mergeCell ref="I379:K380"/>
    <mergeCell ref="L375:L376"/>
    <mergeCell ref="M375:M376"/>
    <mergeCell ref="N375:O376"/>
    <mergeCell ref="C376:E376"/>
    <mergeCell ref="A377:A378"/>
    <mergeCell ref="B377:E377"/>
    <mergeCell ref="F377:F378"/>
    <mergeCell ref="G377:G378"/>
    <mergeCell ref="H377:H378"/>
    <mergeCell ref="I377:K378"/>
    <mergeCell ref="L373:L374"/>
    <mergeCell ref="M373:M374"/>
    <mergeCell ref="N373:O374"/>
    <mergeCell ref="C374:E374"/>
    <mergeCell ref="A375:A376"/>
    <mergeCell ref="B375:E375"/>
    <mergeCell ref="F375:F376"/>
    <mergeCell ref="G375:G376"/>
    <mergeCell ref="H375:H376"/>
    <mergeCell ref="I375:K376"/>
    <mergeCell ref="L371:L372"/>
    <mergeCell ref="M371:M372"/>
    <mergeCell ref="N371:O372"/>
    <mergeCell ref="C372:E372"/>
    <mergeCell ref="A373:A374"/>
    <mergeCell ref="B373:E373"/>
    <mergeCell ref="F373:F374"/>
    <mergeCell ref="G373:G374"/>
    <mergeCell ref="H373:H374"/>
    <mergeCell ref="I373:K374"/>
    <mergeCell ref="L369:L370"/>
    <mergeCell ref="M369:M370"/>
    <mergeCell ref="N369:O370"/>
    <mergeCell ref="C370:E370"/>
    <mergeCell ref="A371:A372"/>
    <mergeCell ref="B371:E371"/>
    <mergeCell ref="F371:F372"/>
    <mergeCell ref="G371:G372"/>
    <mergeCell ref="H371:H372"/>
    <mergeCell ref="I371:K372"/>
    <mergeCell ref="L367:L368"/>
    <mergeCell ref="M367:M368"/>
    <mergeCell ref="N367:O368"/>
    <mergeCell ref="C368:E368"/>
    <mergeCell ref="A369:A370"/>
    <mergeCell ref="B369:E369"/>
    <mergeCell ref="F369:F370"/>
    <mergeCell ref="G369:G370"/>
    <mergeCell ref="H369:H370"/>
    <mergeCell ref="I369:K370"/>
    <mergeCell ref="L365:L366"/>
    <mergeCell ref="M365:M366"/>
    <mergeCell ref="N365:O366"/>
    <mergeCell ref="C366:E366"/>
    <mergeCell ref="A367:A368"/>
    <mergeCell ref="B367:E367"/>
    <mergeCell ref="F367:F368"/>
    <mergeCell ref="G367:G368"/>
    <mergeCell ref="H367:H368"/>
    <mergeCell ref="I367:K368"/>
    <mergeCell ref="L363:L364"/>
    <mergeCell ref="M363:M364"/>
    <mergeCell ref="N363:O364"/>
    <mergeCell ref="C364:E364"/>
    <mergeCell ref="A365:A366"/>
    <mergeCell ref="B365:E365"/>
    <mergeCell ref="F365:F366"/>
    <mergeCell ref="G365:G366"/>
    <mergeCell ref="H365:H366"/>
    <mergeCell ref="I365:K366"/>
    <mergeCell ref="L361:L362"/>
    <mergeCell ref="M361:M362"/>
    <mergeCell ref="N361:O362"/>
    <mergeCell ref="C362:E362"/>
    <mergeCell ref="A363:A364"/>
    <mergeCell ref="B363:E363"/>
    <mergeCell ref="F363:F364"/>
    <mergeCell ref="G363:G364"/>
    <mergeCell ref="H363:H364"/>
    <mergeCell ref="I363:K364"/>
    <mergeCell ref="L359:L360"/>
    <mergeCell ref="M359:M360"/>
    <mergeCell ref="N359:O360"/>
    <mergeCell ref="C360:E360"/>
    <mergeCell ref="A361:A362"/>
    <mergeCell ref="B361:E361"/>
    <mergeCell ref="F361:F362"/>
    <mergeCell ref="G361:G362"/>
    <mergeCell ref="H361:H362"/>
    <mergeCell ref="I361:K362"/>
    <mergeCell ref="L357:L358"/>
    <mergeCell ref="M357:M358"/>
    <mergeCell ref="N357:O358"/>
    <mergeCell ref="C358:E358"/>
    <mergeCell ref="A359:A360"/>
    <mergeCell ref="B359:E359"/>
    <mergeCell ref="F359:F360"/>
    <mergeCell ref="G359:G360"/>
    <mergeCell ref="H359:H360"/>
    <mergeCell ref="I359:K360"/>
    <mergeCell ref="L355:L356"/>
    <mergeCell ref="M355:M356"/>
    <mergeCell ref="N355:O356"/>
    <mergeCell ref="C356:E356"/>
    <mergeCell ref="A357:A358"/>
    <mergeCell ref="B357:E357"/>
    <mergeCell ref="F357:F358"/>
    <mergeCell ref="G357:G358"/>
    <mergeCell ref="H357:H358"/>
    <mergeCell ref="I357:K358"/>
    <mergeCell ref="L353:L354"/>
    <mergeCell ref="M353:M354"/>
    <mergeCell ref="N353:O354"/>
    <mergeCell ref="C354:E354"/>
    <mergeCell ref="A355:A356"/>
    <mergeCell ref="B355:E355"/>
    <mergeCell ref="F355:F356"/>
    <mergeCell ref="G355:G356"/>
    <mergeCell ref="H355:H356"/>
    <mergeCell ref="I355:K356"/>
    <mergeCell ref="L351:L352"/>
    <mergeCell ref="M351:M352"/>
    <mergeCell ref="N351:O352"/>
    <mergeCell ref="C352:E352"/>
    <mergeCell ref="A353:A354"/>
    <mergeCell ref="B353:E353"/>
    <mergeCell ref="F353:F354"/>
    <mergeCell ref="G353:G354"/>
    <mergeCell ref="H353:H354"/>
    <mergeCell ref="I353:K354"/>
    <mergeCell ref="L349:L350"/>
    <mergeCell ref="M349:M350"/>
    <mergeCell ref="N349:O350"/>
    <mergeCell ref="C350:E350"/>
    <mergeCell ref="A351:A352"/>
    <mergeCell ref="B351:E351"/>
    <mergeCell ref="F351:F352"/>
    <mergeCell ref="G351:G352"/>
    <mergeCell ref="H351:H352"/>
    <mergeCell ref="I351:K352"/>
    <mergeCell ref="L347:L348"/>
    <mergeCell ref="M347:M348"/>
    <mergeCell ref="N347:O348"/>
    <mergeCell ref="C348:E348"/>
    <mergeCell ref="A349:A350"/>
    <mergeCell ref="B349:E349"/>
    <mergeCell ref="F349:F350"/>
    <mergeCell ref="G349:G350"/>
    <mergeCell ref="H349:H350"/>
    <mergeCell ref="I349:K350"/>
    <mergeCell ref="L345:L346"/>
    <mergeCell ref="M345:M346"/>
    <mergeCell ref="N345:O346"/>
    <mergeCell ref="C346:E346"/>
    <mergeCell ref="A347:A348"/>
    <mergeCell ref="B347:E347"/>
    <mergeCell ref="F347:F348"/>
    <mergeCell ref="G347:G348"/>
    <mergeCell ref="H347:H348"/>
    <mergeCell ref="I347:K348"/>
    <mergeCell ref="L343:L344"/>
    <mergeCell ref="M343:M344"/>
    <mergeCell ref="N343:O344"/>
    <mergeCell ref="C344:E344"/>
    <mergeCell ref="A345:A346"/>
    <mergeCell ref="B345:E345"/>
    <mergeCell ref="F345:F346"/>
    <mergeCell ref="G345:G346"/>
    <mergeCell ref="H345:H346"/>
    <mergeCell ref="I345:K346"/>
    <mergeCell ref="L341:L342"/>
    <mergeCell ref="M341:M342"/>
    <mergeCell ref="N341:O342"/>
    <mergeCell ref="C342:E342"/>
    <mergeCell ref="A343:A344"/>
    <mergeCell ref="B343:E343"/>
    <mergeCell ref="F343:F344"/>
    <mergeCell ref="G343:G344"/>
    <mergeCell ref="H343:H344"/>
    <mergeCell ref="I343:K344"/>
    <mergeCell ref="L339:L340"/>
    <mergeCell ref="M339:M340"/>
    <mergeCell ref="N339:O340"/>
    <mergeCell ref="C340:E340"/>
    <mergeCell ref="A341:A342"/>
    <mergeCell ref="B341:E341"/>
    <mergeCell ref="F341:F342"/>
    <mergeCell ref="G341:G342"/>
    <mergeCell ref="H341:H342"/>
    <mergeCell ref="I341:K342"/>
    <mergeCell ref="L337:L338"/>
    <mergeCell ref="M337:M338"/>
    <mergeCell ref="N337:O338"/>
    <mergeCell ref="C338:E338"/>
    <mergeCell ref="A339:A340"/>
    <mergeCell ref="B339:E339"/>
    <mergeCell ref="F339:F340"/>
    <mergeCell ref="G339:G340"/>
    <mergeCell ref="H339:H340"/>
    <mergeCell ref="I339:K340"/>
    <mergeCell ref="L335:L336"/>
    <mergeCell ref="M335:M336"/>
    <mergeCell ref="N335:O336"/>
    <mergeCell ref="C336:E336"/>
    <mergeCell ref="A337:A338"/>
    <mergeCell ref="B337:E337"/>
    <mergeCell ref="F337:F338"/>
    <mergeCell ref="G337:G338"/>
    <mergeCell ref="H337:H338"/>
    <mergeCell ref="I337:K338"/>
    <mergeCell ref="L333:L334"/>
    <mergeCell ref="M333:M334"/>
    <mergeCell ref="N333:O334"/>
    <mergeCell ref="C334:E334"/>
    <mergeCell ref="A335:A336"/>
    <mergeCell ref="B335:E335"/>
    <mergeCell ref="F335:F336"/>
    <mergeCell ref="G335:G336"/>
    <mergeCell ref="H335:H336"/>
    <mergeCell ref="I335:K336"/>
    <mergeCell ref="L331:L332"/>
    <mergeCell ref="M331:M332"/>
    <mergeCell ref="N331:O332"/>
    <mergeCell ref="C332:E332"/>
    <mergeCell ref="A333:A334"/>
    <mergeCell ref="B333:E333"/>
    <mergeCell ref="F333:F334"/>
    <mergeCell ref="G333:G334"/>
    <mergeCell ref="H333:H334"/>
    <mergeCell ref="I333:K334"/>
    <mergeCell ref="L329:L330"/>
    <mergeCell ref="M329:M330"/>
    <mergeCell ref="N329:O330"/>
    <mergeCell ref="C330:E330"/>
    <mergeCell ref="A331:A332"/>
    <mergeCell ref="B331:E331"/>
    <mergeCell ref="F331:F332"/>
    <mergeCell ref="G331:G332"/>
    <mergeCell ref="H331:H332"/>
    <mergeCell ref="I331:K332"/>
    <mergeCell ref="L327:L328"/>
    <mergeCell ref="M327:M328"/>
    <mergeCell ref="N327:O328"/>
    <mergeCell ref="C328:E328"/>
    <mergeCell ref="A329:A330"/>
    <mergeCell ref="B329:E329"/>
    <mergeCell ref="F329:F330"/>
    <mergeCell ref="G329:G330"/>
    <mergeCell ref="H329:H330"/>
    <mergeCell ref="I329:K330"/>
    <mergeCell ref="L325:L326"/>
    <mergeCell ref="M325:M326"/>
    <mergeCell ref="N325:O326"/>
    <mergeCell ref="C326:E326"/>
    <mergeCell ref="A327:A328"/>
    <mergeCell ref="B327:E327"/>
    <mergeCell ref="F327:F328"/>
    <mergeCell ref="G327:G328"/>
    <mergeCell ref="H327:H328"/>
    <mergeCell ref="I327:K328"/>
    <mergeCell ref="L323:L324"/>
    <mergeCell ref="M323:M324"/>
    <mergeCell ref="N323:O324"/>
    <mergeCell ref="C324:E324"/>
    <mergeCell ref="A325:A326"/>
    <mergeCell ref="B325:E325"/>
    <mergeCell ref="F325:F326"/>
    <mergeCell ref="G325:G326"/>
    <mergeCell ref="H325:H326"/>
    <mergeCell ref="I325:K326"/>
    <mergeCell ref="L321:L322"/>
    <mergeCell ref="M321:M322"/>
    <mergeCell ref="N321:O322"/>
    <mergeCell ref="C322:E322"/>
    <mergeCell ref="A323:A324"/>
    <mergeCell ref="B323:E323"/>
    <mergeCell ref="F323:F324"/>
    <mergeCell ref="G323:G324"/>
    <mergeCell ref="H323:H324"/>
    <mergeCell ref="I323:K324"/>
    <mergeCell ref="L319:L320"/>
    <mergeCell ref="M319:M320"/>
    <mergeCell ref="N319:O320"/>
    <mergeCell ref="C320:E320"/>
    <mergeCell ref="A321:A322"/>
    <mergeCell ref="B321:E321"/>
    <mergeCell ref="F321:F322"/>
    <mergeCell ref="G321:G322"/>
    <mergeCell ref="H321:H322"/>
    <mergeCell ref="I321:K322"/>
    <mergeCell ref="L317:L318"/>
    <mergeCell ref="M317:M318"/>
    <mergeCell ref="N317:O318"/>
    <mergeCell ref="C318:E318"/>
    <mergeCell ref="A319:A320"/>
    <mergeCell ref="B319:E319"/>
    <mergeCell ref="F319:F320"/>
    <mergeCell ref="G319:G320"/>
    <mergeCell ref="H319:H320"/>
    <mergeCell ref="I319:K320"/>
    <mergeCell ref="L315:L316"/>
    <mergeCell ref="M315:M316"/>
    <mergeCell ref="N315:O316"/>
    <mergeCell ref="C316:E316"/>
    <mergeCell ref="A317:A318"/>
    <mergeCell ref="B317:E317"/>
    <mergeCell ref="F317:F318"/>
    <mergeCell ref="G317:G318"/>
    <mergeCell ref="H317:H318"/>
    <mergeCell ref="I317:K318"/>
    <mergeCell ref="L313:L314"/>
    <mergeCell ref="M313:M314"/>
    <mergeCell ref="N313:O314"/>
    <mergeCell ref="C314:E314"/>
    <mergeCell ref="A315:A316"/>
    <mergeCell ref="B315:E315"/>
    <mergeCell ref="F315:F316"/>
    <mergeCell ref="G315:G316"/>
    <mergeCell ref="H315:H316"/>
    <mergeCell ref="I315:K316"/>
    <mergeCell ref="L311:L312"/>
    <mergeCell ref="M311:M312"/>
    <mergeCell ref="N311:O312"/>
    <mergeCell ref="C312:E312"/>
    <mergeCell ref="A313:A314"/>
    <mergeCell ref="B313:E313"/>
    <mergeCell ref="F313:F314"/>
    <mergeCell ref="G313:G314"/>
    <mergeCell ref="H313:H314"/>
    <mergeCell ref="I313:K314"/>
    <mergeCell ref="L309:L310"/>
    <mergeCell ref="M309:M310"/>
    <mergeCell ref="N309:O310"/>
    <mergeCell ref="C310:E310"/>
    <mergeCell ref="A311:A312"/>
    <mergeCell ref="B311:E311"/>
    <mergeCell ref="F311:F312"/>
    <mergeCell ref="G311:G312"/>
    <mergeCell ref="H311:H312"/>
    <mergeCell ref="I311:K312"/>
    <mergeCell ref="L307:L308"/>
    <mergeCell ref="M307:M308"/>
    <mergeCell ref="N307:O308"/>
    <mergeCell ref="C308:E308"/>
    <mergeCell ref="A309:A310"/>
    <mergeCell ref="B309:E309"/>
    <mergeCell ref="F309:F310"/>
    <mergeCell ref="G309:G310"/>
    <mergeCell ref="H309:H310"/>
    <mergeCell ref="I309:K310"/>
    <mergeCell ref="L305:L306"/>
    <mergeCell ref="M305:M306"/>
    <mergeCell ref="N305:O306"/>
    <mergeCell ref="C306:E306"/>
    <mergeCell ref="A307:A308"/>
    <mergeCell ref="B307:E307"/>
    <mergeCell ref="F307:F308"/>
    <mergeCell ref="G307:G308"/>
    <mergeCell ref="H307:H308"/>
    <mergeCell ref="I307:K308"/>
    <mergeCell ref="L303:L304"/>
    <mergeCell ref="M303:M304"/>
    <mergeCell ref="N303:O304"/>
    <mergeCell ref="C304:E304"/>
    <mergeCell ref="A305:A306"/>
    <mergeCell ref="B305:E305"/>
    <mergeCell ref="F305:F306"/>
    <mergeCell ref="G305:G306"/>
    <mergeCell ref="H305:H306"/>
    <mergeCell ref="I305:K306"/>
    <mergeCell ref="L301:L302"/>
    <mergeCell ref="M301:M302"/>
    <mergeCell ref="N301:O302"/>
    <mergeCell ref="C302:E302"/>
    <mergeCell ref="A303:A304"/>
    <mergeCell ref="B303:E303"/>
    <mergeCell ref="F303:F304"/>
    <mergeCell ref="G303:G304"/>
    <mergeCell ref="H303:H304"/>
    <mergeCell ref="I303:K304"/>
    <mergeCell ref="L299:L300"/>
    <mergeCell ref="M299:M300"/>
    <mergeCell ref="N299:O300"/>
    <mergeCell ref="C300:E300"/>
    <mergeCell ref="A301:A302"/>
    <mergeCell ref="B301:E301"/>
    <mergeCell ref="F301:F302"/>
    <mergeCell ref="G301:G302"/>
    <mergeCell ref="H301:H302"/>
    <mergeCell ref="I301:K302"/>
    <mergeCell ref="L297:L298"/>
    <mergeCell ref="M297:M298"/>
    <mergeCell ref="N297:O298"/>
    <mergeCell ref="C298:E298"/>
    <mergeCell ref="A299:A300"/>
    <mergeCell ref="B299:E299"/>
    <mergeCell ref="F299:F300"/>
    <mergeCell ref="G299:G300"/>
    <mergeCell ref="H299:H300"/>
    <mergeCell ref="I299:K300"/>
    <mergeCell ref="L295:L296"/>
    <mergeCell ref="M295:M296"/>
    <mergeCell ref="N295:O296"/>
    <mergeCell ref="C296:E296"/>
    <mergeCell ref="A297:A298"/>
    <mergeCell ref="B297:E297"/>
    <mergeCell ref="F297:F298"/>
    <mergeCell ref="G297:G298"/>
    <mergeCell ref="H297:H298"/>
    <mergeCell ref="I297:K298"/>
    <mergeCell ref="L293:L294"/>
    <mergeCell ref="M293:M294"/>
    <mergeCell ref="N293:O294"/>
    <mergeCell ref="C294:E294"/>
    <mergeCell ref="A295:A296"/>
    <mergeCell ref="B295:E295"/>
    <mergeCell ref="F295:F296"/>
    <mergeCell ref="G295:G296"/>
    <mergeCell ref="H295:H296"/>
    <mergeCell ref="I295:K296"/>
    <mergeCell ref="L291:L292"/>
    <mergeCell ref="M291:M292"/>
    <mergeCell ref="N291:O292"/>
    <mergeCell ref="C292:E292"/>
    <mergeCell ref="A293:A294"/>
    <mergeCell ref="B293:E293"/>
    <mergeCell ref="F293:F294"/>
    <mergeCell ref="G293:G294"/>
    <mergeCell ref="H293:H294"/>
    <mergeCell ref="I293:K294"/>
    <mergeCell ref="L289:L290"/>
    <mergeCell ref="M289:M290"/>
    <mergeCell ref="N289:O290"/>
    <mergeCell ref="C290:E290"/>
    <mergeCell ref="A291:A292"/>
    <mergeCell ref="B291:E291"/>
    <mergeCell ref="F291:F292"/>
    <mergeCell ref="G291:G292"/>
    <mergeCell ref="H291:H292"/>
    <mergeCell ref="I291:K292"/>
    <mergeCell ref="L287:L288"/>
    <mergeCell ref="M287:M288"/>
    <mergeCell ref="N287:O288"/>
    <mergeCell ref="C288:E288"/>
    <mergeCell ref="A289:A290"/>
    <mergeCell ref="B289:E289"/>
    <mergeCell ref="F289:F290"/>
    <mergeCell ref="G289:G290"/>
    <mergeCell ref="H289:H290"/>
    <mergeCell ref="I289:K290"/>
    <mergeCell ref="L285:L286"/>
    <mergeCell ref="M285:M286"/>
    <mergeCell ref="N285:O286"/>
    <mergeCell ref="C286:E286"/>
    <mergeCell ref="A287:A288"/>
    <mergeCell ref="B287:E287"/>
    <mergeCell ref="F287:F288"/>
    <mergeCell ref="G287:G288"/>
    <mergeCell ref="H287:H288"/>
    <mergeCell ref="I287:K288"/>
    <mergeCell ref="L283:L284"/>
    <mergeCell ref="M283:M284"/>
    <mergeCell ref="N283:O284"/>
    <mergeCell ref="C284:E284"/>
    <mergeCell ref="A285:A286"/>
    <mergeCell ref="B285:E285"/>
    <mergeCell ref="F285:F286"/>
    <mergeCell ref="G285:G286"/>
    <mergeCell ref="H285:H286"/>
    <mergeCell ref="I285:K286"/>
    <mergeCell ref="L281:L282"/>
    <mergeCell ref="M281:M282"/>
    <mergeCell ref="N281:O282"/>
    <mergeCell ref="C282:E282"/>
    <mergeCell ref="A283:A284"/>
    <mergeCell ref="B283:E283"/>
    <mergeCell ref="F283:F284"/>
    <mergeCell ref="G283:G284"/>
    <mergeCell ref="H283:H284"/>
    <mergeCell ref="I283:K284"/>
    <mergeCell ref="L279:L280"/>
    <mergeCell ref="M279:M280"/>
    <mergeCell ref="N279:O280"/>
    <mergeCell ref="C280:E280"/>
    <mergeCell ref="A281:A282"/>
    <mergeCell ref="B281:E281"/>
    <mergeCell ref="F281:F282"/>
    <mergeCell ref="G281:G282"/>
    <mergeCell ref="H281:H282"/>
    <mergeCell ref="I281:K282"/>
    <mergeCell ref="L277:L278"/>
    <mergeCell ref="M277:M278"/>
    <mergeCell ref="N277:O278"/>
    <mergeCell ref="C278:E278"/>
    <mergeCell ref="A279:A280"/>
    <mergeCell ref="B279:E279"/>
    <mergeCell ref="F279:F280"/>
    <mergeCell ref="G279:G280"/>
    <mergeCell ref="H279:H280"/>
    <mergeCell ref="I279:K280"/>
    <mergeCell ref="L275:L276"/>
    <mergeCell ref="M275:M276"/>
    <mergeCell ref="N275:O276"/>
    <mergeCell ref="C276:E276"/>
    <mergeCell ref="A277:A278"/>
    <mergeCell ref="B277:E277"/>
    <mergeCell ref="F277:F278"/>
    <mergeCell ref="G277:G278"/>
    <mergeCell ref="H277:H278"/>
    <mergeCell ref="I277:K278"/>
    <mergeCell ref="L273:L274"/>
    <mergeCell ref="M273:M274"/>
    <mergeCell ref="N273:O274"/>
    <mergeCell ref="C274:E274"/>
    <mergeCell ref="A275:A276"/>
    <mergeCell ref="B275:E275"/>
    <mergeCell ref="F275:F276"/>
    <mergeCell ref="G275:G276"/>
    <mergeCell ref="H275:H276"/>
    <mergeCell ref="I275:K276"/>
    <mergeCell ref="L271:L272"/>
    <mergeCell ref="M271:M272"/>
    <mergeCell ref="N271:O272"/>
    <mergeCell ref="C272:E272"/>
    <mergeCell ref="A273:A274"/>
    <mergeCell ref="B273:E273"/>
    <mergeCell ref="F273:F274"/>
    <mergeCell ref="G273:G274"/>
    <mergeCell ref="H273:H274"/>
    <mergeCell ref="I273:K274"/>
    <mergeCell ref="L269:L270"/>
    <mergeCell ref="M269:M270"/>
    <mergeCell ref="N269:O270"/>
    <mergeCell ref="C270:E270"/>
    <mergeCell ref="A271:A272"/>
    <mergeCell ref="B271:E271"/>
    <mergeCell ref="F271:F272"/>
    <mergeCell ref="G271:G272"/>
    <mergeCell ref="H271:H272"/>
    <mergeCell ref="I271:K272"/>
    <mergeCell ref="L267:L268"/>
    <mergeCell ref="M267:M268"/>
    <mergeCell ref="N267:O268"/>
    <mergeCell ref="C268:E268"/>
    <mergeCell ref="A269:A270"/>
    <mergeCell ref="B269:E269"/>
    <mergeCell ref="F269:F270"/>
    <mergeCell ref="G269:G270"/>
    <mergeCell ref="H269:H270"/>
    <mergeCell ref="I269:K270"/>
    <mergeCell ref="L265:L266"/>
    <mergeCell ref="M265:M266"/>
    <mergeCell ref="N265:O266"/>
    <mergeCell ref="C266:E266"/>
    <mergeCell ref="A267:A268"/>
    <mergeCell ref="B267:E267"/>
    <mergeCell ref="F267:F268"/>
    <mergeCell ref="G267:G268"/>
    <mergeCell ref="H267:H268"/>
    <mergeCell ref="I267:K268"/>
    <mergeCell ref="L263:L264"/>
    <mergeCell ref="M263:M264"/>
    <mergeCell ref="N263:O264"/>
    <mergeCell ref="C264:E264"/>
    <mergeCell ref="A265:A266"/>
    <mergeCell ref="B265:E265"/>
    <mergeCell ref="F265:F266"/>
    <mergeCell ref="G265:G266"/>
    <mergeCell ref="H265:H266"/>
    <mergeCell ref="I265:K266"/>
    <mergeCell ref="L261:L262"/>
    <mergeCell ref="M261:M262"/>
    <mergeCell ref="N261:O262"/>
    <mergeCell ref="C262:E262"/>
    <mergeCell ref="A263:A264"/>
    <mergeCell ref="B263:E263"/>
    <mergeCell ref="F263:F264"/>
    <mergeCell ref="G263:G264"/>
    <mergeCell ref="H263:H264"/>
    <mergeCell ref="I263:K264"/>
    <mergeCell ref="L259:L260"/>
    <mergeCell ref="M259:M260"/>
    <mergeCell ref="N259:O260"/>
    <mergeCell ref="C260:E260"/>
    <mergeCell ref="A261:A262"/>
    <mergeCell ref="B261:E261"/>
    <mergeCell ref="F261:F262"/>
    <mergeCell ref="G261:G262"/>
    <mergeCell ref="H261:H262"/>
    <mergeCell ref="I261:K262"/>
    <mergeCell ref="L257:L258"/>
    <mergeCell ref="M257:M258"/>
    <mergeCell ref="N257:O258"/>
    <mergeCell ref="C258:E258"/>
    <mergeCell ref="A259:A260"/>
    <mergeCell ref="B259:E259"/>
    <mergeCell ref="F259:F260"/>
    <mergeCell ref="G259:G260"/>
    <mergeCell ref="H259:H260"/>
    <mergeCell ref="I259:K260"/>
    <mergeCell ref="L255:L256"/>
    <mergeCell ref="M255:M256"/>
    <mergeCell ref="N255:O256"/>
    <mergeCell ref="C256:E256"/>
    <mergeCell ref="A257:A258"/>
    <mergeCell ref="B257:E257"/>
    <mergeCell ref="F257:F258"/>
    <mergeCell ref="G257:G258"/>
    <mergeCell ref="H257:H258"/>
    <mergeCell ref="I257:K258"/>
    <mergeCell ref="L253:L254"/>
    <mergeCell ref="M253:M254"/>
    <mergeCell ref="N253:O254"/>
    <mergeCell ref="C254:E254"/>
    <mergeCell ref="A255:A256"/>
    <mergeCell ref="B255:E255"/>
    <mergeCell ref="F255:F256"/>
    <mergeCell ref="G255:G256"/>
    <mergeCell ref="H255:H256"/>
    <mergeCell ref="I255:K256"/>
    <mergeCell ref="L251:L252"/>
    <mergeCell ref="M251:M252"/>
    <mergeCell ref="N251:O252"/>
    <mergeCell ref="C252:E252"/>
    <mergeCell ref="A253:A254"/>
    <mergeCell ref="B253:E253"/>
    <mergeCell ref="F253:F254"/>
    <mergeCell ref="G253:G254"/>
    <mergeCell ref="H253:H254"/>
    <mergeCell ref="I253:K254"/>
    <mergeCell ref="L249:L250"/>
    <mergeCell ref="M249:M250"/>
    <mergeCell ref="N249:O250"/>
    <mergeCell ref="C250:E250"/>
    <mergeCell ref="A251:A252"/>
    <mergeCell ref="B251:E251"/>
    <mergeCell ref="F251:F252"/>
    <mergeCell ref="G251:G252"/>
    <mergeCell ref="H251:H252"/>
    <mergeCell ref="I251:K252"/>
    <mergeCell ref="L247:L248"/>
    <mergeCell ref="M247:M248"/>
    <mergeCell ref="N247:O248"/>
    <mergeCell ref="C248:E248"/>
    <mergeCell ref="A249:A250"/>
    <mergeCell ref="B249:E249"/>
    <mergeCell ref="F249:F250"/>
    <mergeCell ref="G249:G250"/>
    <mergeCell ref="H249:H250"/>
    <mergeCell ref="I249:K250"/>
    <mergeCell ref="L245:L246"/>
    <mergeCell ref="M245:M246"/>
    <mergeCell ref="N245:O246"/>
    <mergeCell ref="C246:E246"/>
    <mergeCell ref="A247:A248"/>
    <mergeCell ref="B247:E247"/>
    <mergeCell ref="F247:F248"/>
    <mergeCell ref="G247:G248"/>
    <mergeCell ref="H247:H248"/>
    <mergeCell ref="I247:K248"/>
    <mergeCell ref="L243:L244"/>
    <mergeCell ref="M243:M244"/>
    <mergeCell ref="N243:O244"/>
    <mergeCell ref="C244:E244"/>
    <mergeCell ref="A245:A246"/>
    <mergeCell ref="B245:E245"/>
    <mergeCell ref="F245:F246"/>
    <mergeCell ref="G245:G246"/>
    <mergeCell ref="H245:H246"/>
    <mergeCell ref="I245:K246"/>
    <mergeCell ref="L241:L242"/>
    <mergeCell ref="M241:M242"/>
    <mergeCell ref="N241:O242"/>
    <mergeCell ref="C242:E242"/>
    <mergeCell ref="A243:A244"/>
    <mergeCell ref="B243:E243"/>
    <mergeCell ref="F243:F244"/>
    <mergeCell ref="G243:G244"/>
    <mergeCell ref="H243:H244"/>
    <mergeCell ref="I243:K244"/>
    <mergeCell ref="L239:L240"/>
    <mergeCell ref="M239:M240"/>
    <mergeCell ref="N239:O240"/>
    <mergeCell ref="C240:E240"/>
    <mergeCell ref="A241:A242"/>
    <mergeCell ref="B241:E241"/>
    <mergeCell ref="F241:F242"/>
    <mergeCell ref="G241:G242"/>
    <mergeCell ref="H241:H242"/>
    <mergeCell ref="I241:K242"/>
    <mergeCell ref="L237:L238"/>
    <mergeCell ref="M237:M238"/>
    <mergeCell ref="N237:O238"/>
    <mergeCell ref="C238:E238"/>
    <mergeCell ref="A239:A240"/>
    <mergeCell ref="B239:E239"/>
    <mergeCell ref="F239:F240"/>
    <mergeCell ref="G239:G240"/>
    <mergeCell ref="H239:H240"/>
    <mergeCell ref="I239:K240"/>
    <mergeCell ref="L235:L236"/>
    <mergeCell ref="M235:M236"/>
    <mergeCell ref="N235:O236"/>
    <mergeCell ref="C236:E236"/>
    <mergeCell ref="A237:A238"/>
    <mergeCell ref="B237:E237"/>
    <mergeCell ref="F237:F238"/>
    <mergeCell ref="G237:G238"/>
    <mergeCell ref="H237:H238"/>
    <mergeCell ref="I237:K238"/>
    <mergeCell ref="L233:L234"/>
    <mergeCell ref="M233:M234"/>
    <mergeCell ref="N233:O234"/>
    <mergeCell ref="C234:E234"/>
    <mergeCell ref="A235:A236"/>
    <mergeCell ref="B235:E235"/>
    <mergeCell ref="F235:F236"/>
    <mergeCell ref="G235:G236"/>
    <mergeCell ref="H235:H236"/>
    <mergeCell ref="I235:K236"/>
    <mergeCell ref="L231:L232"/>
    <mergeCell ref="M231:M232"/>
    <mergeCell ref="N231:O232"/>
    <mergeCell ref="C232:E232"/>
    <mergeCell ref="A233:A234"/>
    <mergeCell ref="B233:E233"/>
    <mergeCell ref="F233:F234"/>
    <mergeCell ref="G233:G234"/>
    <mergeCell ref="H233:H234"/>
    <mergeCell ref="I233:K234"/>
    <mergeCell ref="L229:L230"/>
    <mergeCell ref="M229:M230"/>
    <mergeCell ref="N229:O230"/>
    <mergeCell ref="C230:E230"/>
    <mergeCell ref="A231:A232"/>
    <mergeCell ref="B231:E231"/>
    <mergeCell ref="F231:F232"/>
    <mergeCell ref="G231:G232"/>
    <mergeCell ref="H231:H232"/>
    <mergeCell ref="I231:K232"/>
    <mergeCell ref="L227:L228"/>
    <mergeCell ref="M227:M228"/>
    <mergeCell ref="N227:O228"/>
    <mergeCell ref="C228:E228"/>
    <mergeCell ref="A229:A230"/>
    <mergeCell ref="B229:E229"/>
    <mergeCell ref="F229:F230"/>
    <mergeCell ref="G229:G230"/>
    <mergeCell ref="H229:H230"/>
    <mergeCell ref="I229:K230"/>
    <mergeCell ref="L225:L226"/>
    <mergeCell ref="M225:M226"/>
    <mergeCell ref="N225:O226"/>
    <mergeCell ref="C226:E226"/>
    <mergeCell ref="A227:A228"/>
    <mergeCell ref="B227:E227"/>
    <mergeCell ref="F227:F228"/>
    <mergeCell ref="G227:G228"/>
    <mergeCell ref="H227:H228"/>
    <mergeCell ref="I227:K228"/>
    <mergeCell ref="L223:L224"/>
    <mergeCell ref="M223:M224"/>
    <mergeCell ref="N223:O224"/>
    <mergeCell ref="C224:E224"/>
    <mergeCell ref="A225:A226"/>
    <mergeCell ref="B225:E225"/>
    <mergeCell ref="F225:F226"/>
    <mergeCell ref="G225:G226"/>
    <mergeCell ref="H225:H226"/>
    <mergeCell ref="I225:K226"/>
    <mergeCell ref="L221:L222"/>
    <mergeCell ref="M221:M222"/>
    <mergeCell ref="N221:O222"/>
    <mergeCell ref="C222:E222"/>
    <mergeCell ref="A223:A224"/>
    <mergeCell ref="B223:E223"/>
    <mergeCell ref="F223:F224"/>
    <mergeCell ref="G223:G224"/>
    <mergeCell ref="H223:H224"/>
    <mergeCell ref="I223:K224"/>
    <mergeCell ref="L219:L220"/>
    <mergeCell ref="M219:M220"/>
    <mergeCell ref="N219:O220"/>
    <mergeCell ref="C220:E220"/>
    <mergeCell ref="A221:A222"/>
    <mergeCell ref="B221:E221"/>
    <mergeCell ref="F221:F222"/>
    <mergeCell ref="G221:G222"/>
    <mergeCell ref="H221:H222"/>
    <mergeCell ref="I221:K222"/>
    <mergeCell ref="L217:L218"/>
    <mergeCell ref="M217:M218"/>
    <mergeCell ref="N217:O218"/>
    <mergeCell ref="C218:E218"/>
    <mergeCell ref="A219:A220"/>
    <mergeCell ref="B219:E219"/>
    <mergeCell ref="F219:F220"/>
    <mergeCell ref="G219:G220"/>
    <mergeCell ref="H219:H220"/>
    <mergeCell ref="I219:K220"/>
    <mergeCell ref="L215:L216"/>
    <mergeCell ref="M215:M216"/>
    <mergeCell ref="N215:O216"/>
    <mergeCell ref="C216:E216"/>
    <mergeCell ref="A217:A218"/>
    <mergeCell ref="B217:E217"/>
    <mergeCell ref="F217:F218"/>
    <mergeCell ref="G217:G218"/>
    <mergeCell ref="H217:H218"/>
    <mergeCell ref="I217:K218"/>
    <mergeCell ref="L213:L214"/>
    <mergeCell ref="M213:M214"/>
    <mergeCell ref="N213:O214"/>
    <mergeCell ref="C214:E214"/>
    <mergeCell ref="A215:A216"/>
    <mergeCell ref="B215:E215"/>
    <mergeCell ref="F215:F216"/>
    <mergeCell ref="G215:G216"/>
    <mergeCell ref="H215:H216"/>
    <mergeCell ref="I215:K216"/>
    <mergeCell ref="L211:L212"/>
    <mergeCell ref="M211:M212"/>
    <mergeCell ref="N211:O212"/>
    <mergeCell ref="C212:E212"/>
    <mergeCell ref="A213:A214"/>
    <mergeCell ref="B213:E213"/>
    <mergeCell ref="F213:F214"/>
    <mergeCell ref="G213:G214"/>
    <mergeCell ref="H213:H214"/>
    <mergeCell ref="I213:K214"/>
    <mergeCell ref="L209:L210"/>
    <mergeCell ref="M209:M210"/>
    <mergeCell ref="N209:O210"/>
    <mergeCell ref="C210:E210"/>
    <mergeCell ref="A211:A212"/>
    <mergeCell ref="B211:E211"/>
    <mergeCell ref="F211:F212"/>
    <mergeCell ref="G211:G212"/>
    <mergeCell ref="H211:H212"/>
    <mergeCell ref="I211:K212"/>
    <mergeCell ref="L207:L208"/>
    <mergeCell ref="M207:M208"/>
    <mergeCell ref="N207:O208"/>
    <mergeCell ref="C208:E208"/>
    <mergeCell ref="A209:A210"/>
    <mergeCell ref="B209:E209"/>
    <mergeCell ref="F209:F210"/>
    <mergeCell ref="G209:G210"/>
    <mergeCell ref="H209:H210"/>
    <mergeCell ref="I209:K210"/>
    <mergeCell ref="L205:L206"/>
    <mergeCell ref="M205:M206"/>
    <mergeCell ref="N205:O206"/>
    <mergeCell ref="C206:E206"/>
    <mergeCell ref="A207:A208"/>
    <mergeCell ref="B207:E207"/>
    <mergeCell ref="F207:F208"/>
    <mergeCell ref="G207:G208"/>
    <mergeCell ref="H207:H208"/>
    <mergeCell ref="I207:K208"/>
    <mergeCell ref="L203:L204"/>
    <mergeCell ref="M203:M204"/>
    <mergeCell ref="N203:O204"/>
    <mergeCell ref="C204:E204"/>
    <mergeCell ref="A205:A206"/>
    <mergeCell ref="B205:E205"/>
    <mergeCell ref="F205:F206"/>
    <mergeCell ref="G205:G206"/>
    <mergeCell ref="H205:H206"/>
    <mergeCell ref="I205:K206"/>
    <mergeCell ref="L201:L202"/>
    <mergeCell ref="M201:M202"/>
    <mergeCell ref="N201:O202"/>
    <mergeCell ref="C202:E202"/>
    <mergeCell ref="A203:A204"/>
    <mergeCell ref="B203:E203"/>
    <mergeCell ref="F203:F204"/>
    <mergeCell ref="G203:G204"/>
    <mergeCell ref="H203:H204"/>
    <mergeCell ref="I203:K204"/>
    <mergeCell ref="L199:L200"/>
    <mergeCell ref="M199:M200"/>
    <mergeCell ref="N199:O200"/>
    <mergeCell ref="C200:E200"/>
    <mergeCell ref="A201:A202"/>
    <mergeCell ref="B201:E201"/>
    <mergeCell ref="F201:F202"/>
    <mergeCell ref="G201:G202"/>
    <mergeCell ref="H201:H202"/>
    <mergeCell ref="I201:K202"/>
    <mergeCell ref="L197:L198"/>
    <mergeCell ref="M197:M198"/>
    <mergeCell ref="N197:O198"/>
    <mergeCell ref="C198:E198"/>
    <mergeCell ref="A199:A200"/>
    <mergeCell ref="B199:E199"/>
    <mergeCell ref="F199:F200"/>
    <mergeCell ref="G199:G200"/>
    <mergeCell ref="H199:H200"/>
    <mergeCell ref="I199:K200"/>
    <mergeCell ref="L195:L196"/>
    <mergeCell ref="M195:M196"/>
    <mergeCell ref="N195:O196"/>
    <mergeCell ref="C196:E196"/>
    <mergeCell ref="A197:A198"/>
    <mergeCell ref="B197:E197"/>
    <mergeCell ref="F197:F198"/>
    <mergeCell ref="G197:G198"/>
    <mergeCell ref="H197:H198"/>
    <mergeCell ref="I197:K198"/>
    <mergeCell ref="L193:L194"/>
    <mergeCell ref="M193:M194"/>
    <mergeCell ref="N193:O194"/>
    <mergeCell ref="C194:E194"/>
    <mergeCell ref="A195:A196"/>
    <mergeCell ref="B195:E195"/>
    <mergeCell ref="F195:F196"/>
    <mergeCell ref="G195:G196"/>
    <mergeCell ref="H195:H196"/>
    <mergeCell ref="I195:K196"/>
    <mergeCell ref="L191:L192"/>
    <mergeCell ref="M191:M192"/>
    <mergeCell ref="N191:O192"/>
    <mergeCell ref="C192:E192"/>
    <mergeCell ref="A193:A194"/>
    <mergeCell ref="B193:E193"/>
    <mergeCell ref="F193:F194"/>
    <mergeCell ref="G193:G194"/>
    <mergeCell ref="H193:H194"/>
    <mergeCell ref="I193:K194"/>
    <mergeCell ref="L189:L190"/>
    <mergeCell ref="M189:M190"/>
    <mergeCell ref="N189:O190"/>
    <mergeCell ref="C190:E190"/>
    <mergeCell ref="A191:A192"/>
    <mergeCell ref="B191:E191"/>
    <mergeCell ref="F191:F192"/>
    <mergeCell ref="G191:G192"/>
    <mergeCell ref="H191:H192"/>
    <mergeCell ref="I191:K192"/>
    <mergeCell ref="L187:L188"/>
    <mergeCell ref="M187:M188"/>
    <mergeCell ref="N187:O188"/>
    <mergeCell ref="C188:E188"/>
    <mergeCell ref="A189:A190"/>
    <mergeCell ref="B189:E189"/>
    <mergeCell ref="F189:F190"/>
    <mergeCell ref="G189:G190"/>
    <mergeCell ref="H189:H190"/>
    <mergeCell ref="I189:K190"/>
    <mergeCell ref="L185:L186"/>
    <mergeCell ref="M185:M186"/>
    <mergeCell ref="N185:O186"/>
    <mergeCell ref="C186:E186"/>
    <mergeCell ref="A187:A188"/>
    <mergeCell ref="B187:E187"/>
    <mergeCell ref="F187:F188"/>
    <mergeCell ref="G187:G188"/>
    <mergeCell ref="H187:H188"/>
    <mergeCell ref="I187:K188"/>
    <mergeCell ref="L183:L184"/>
    <mergeCell ref="M183:M184"/>
    <mergeCell ref="N183:O184"/>
    <mergeCell ref="C184:E184"/>
    <mergeCell ref="A185:A186"/>
    <mergeCell ref="B185:E185"/>
    <mergeCell ref="F185:F186"/>
    <mergeCell ref="G185:G186"/>
    <mergeCell ref="H185:H186"/>
    <mergeCell ref="I185:K186"/>
    <mergeCell ref="L181:L182"/>
    <mergeCell ref="M181:M182"/>
    <mergeCell ref="N181:O182"/>
    <mergeCell ref="C182:E182"/>
    <mergeCell ref="A183:A184"/>
    <mergeCell ref="B183:E183"/>
    <mergeCell ref="F183:F184"/>
    <mergeCell ref="G183:G184"/>
    <mergeCell ref="H183:H184"/>
    <mergeCell ref="I183:K184"/>
    <mergeCell ref="L179:L180"/>
    <mergeCell ref="M179:M180"/>
    <mergeCell ref="N179:O180"/>
    <mergeCell ref="C180:E180"/>
    <mergeCell ref="A181:A182"/>
    <mergeCell ref="B181:E181"/>
    <mergeCell ref="F181:F182"/>
    <mergeCell ref="G181:G182"/>
    <mergeCell ref="H181:H182"/>
    <mergeCell ref="I181:K182"/>
    <mergeCell ref="L177:L178"/>
    <mergeCell ref="M177:M178"/>
    <mergeCell ref="N177:O178"/>
    <mergeCell ref="C178:E178"/>
    <mergeCell ref="A179:A180"/>
    <mergeCell ref="B179:E179"/>
    <mergeCell ref="F179:F180"/>
    <mergeCell ref="G179:G180"/>
    <mergeCell ref="H179:H180"/>
    <mergeCell ref="I179:K180"/>
    <mergeCell ref="L175:L176"/>
    <mergeCell ref="M175:M176"/>
    <mergeCell ref="N175:O176"/>
    <mergeCell ref="C176:E176"/>
    <mergeCell ref="A177:A178"/>
    <mergeCell ref="B177:E177"/>
    <mergeCell ref="F177:F178"/>
    <mergeCell ref="G177:G178"/>
    <mergeCell ref="H177:H178"/>
    <mergeCell ref="I177:K178"/>
    <mergeCell ref="L173:L174"/>
    <mergeCell ref="M173:M174"/>
    <mergeCell ref="N173:O174"/>
    <mergeCell ref="C174:E174"/>
    <mergeCell ref="A175:A176"/>
    <mergeCell ref="B175:E175"/>
    <mergeCell ref="F175:F176"/>
    <mergeCell ref="G175:G176"/>
    <mergeCell ref="H175:H176"/>
    <mergeCell ref="I175:K176"/>
    <mergeCell ref="L171:L172"/>
    <mergeCell ref="M171:M172"/>
    <mergeCell ref="N171:O172"/>
    <mergeCell ref="C172:E172"/>
    <mergeCell ref="A173:A174"/>
    <mergeCell ref="B173:E173"/>
    <mergeCell ref="F173:F174"/>
    <mergeCell ref="G173:G174"/>
    <mergeCell ref="H173:H174"/>
    <mergeCell ref="I173:K174"/>
    <mergeCell ref="L169:L170"/>
    <mergeCell ref="M169:M170"/>
    <mergeCell ref="N169:O170"/>
    <mergeCell ref="C170:E170"/>
    <mergeCell ref="A171:A172"/>
    <mergeCell ref="B171:E171"/>
    <mergeCell ref="F171:F172"/>
    <mergeCell ref="G171:G172"/>
    <mergeCell ref="H171:H172"/>
    <mergeCell ref="I171:K172"/>
    <mergeCell ref="L167:L168"/>
    <mergeCell ref="M167:M168"/>
    <mergeCell ref="N167:O168"/>
    <mergeCell ref="C168:E168"/>
    <mergeCell ref="A169:A170"/>
    <mergeCell ref="B169:E169"/>
    <mergeCell ref="F169:F170"/>
    <mergeCell ref="G169:G170"/>
    <mergeCell ref="H169:H170"/>
    <mergeCell ref="I169:K170"/>
    <mergeCell ref="L165:L166"/>
    <mergeCell ref="M165:M166"/>
    <mergeCell ref="N165:O166"/>
    <mergeCell ref="C166:E166"/>
    <mergeCell ref="A167:A168"/>
    <mergeCell ref="B167:E167"/>
    <mergeCell ref="F167:F168"/>
    <mergeCell ref="G167:G168"/>
    <mergeCell ref="H167:H168"/>
    <mergeCell ref="I167:K168"/>
    <mergeCell ref="L163:L164"/>
    <mergeCell ref="M163:M164"/>
    <mergeCell ref="N163:O164"/>
    <mergeCell ref="C164:E164"/>
    <mergeCell ref="A165:A166"/>
    <mergeCell ref="B165:E165"/>
    <mergeCell ref="F165:F166"/>
    <mergeCell ref="G165:G166"/>
    <mergeCell ref="H165:H166"/>
    <mergeCell ref="I165:K166"/>
    <mergeCell ref="L161:L162"/>
    <mergeCell ref="M161:M162"/>
    <mergeCell ref="N161:O162"/>
    <mergeCell ref="C162:E162"/>
    <mergeCell ref="A163:A164"/>
    <mergeCell ref="B163:E163"/>
    <mergeCell ref="F163:F164"/>
    <mergeCell ref="G163:G164"/>
    <mergeCell ref="H163:H164"/>
    <mergeCell ref="I163:K164"/>
    <mergeCell ref="L159:L160"/>
    <mergeCell ref="M159:M160"/>
    <mergeCell ref="N159:O160"/>
    <mergeCell ref="C160:E160"/>
    <mergeCell ref="A161:A162"/>
    <mergeCell ref="B161:E161"/>
    <mergeCell ref="F161:F162"/>
    <mergeCell ref="G161:G162"/>
    <mergeCell ref="H161:H162"/>
    <mergeCell ref="I161:K162"/>
    <mergeCell ref="L157:L158"/>
    <mergeCell ref="M157:M158"/>
    <mergeCell ref="N157:O158"/>
    <mergeCell ref="C158:E158"/>
    <mergeCell ref="A159:A160"/>
    <mergeCell ref="B159:E159"/>
    <mergeCell ref="F159:F160"/>
    <mergeCell ref="G159:G160"/>
    <mergeCell ref="H159:H160"/>
    <mergeCell ref="I159:K160"/>
    <mergeCell ref="L155:L156"/>
    <mergeCell ref="M155:M156"/>
    <mergeCell ref="N155:O156"/>
    <mergeCell ref="C156:E156"/>
    <mergeCell ref="A157:A158"/>
    <mergeCell ref="B157:E157"/>
    <mergeCell ref="F157:F158"/>
    <mergeCell ref="G157:G158"/>
    <mergeCell ref="H157:H158"/>
    <mergeCell ref="I157:K158"/>
    <mergeCell ref="L153:L154"/>
    <mergeCell ref="M153:M154"/>
    <mergeCell ref="N153:O154"/>
    <mergeCell ref="C154:E154"/>
    <mergeCell ref="A155:A156"/>
    <mergeCell ref="B155:E155"/>
    <mergeCell ref="F155:F156"/>
    <mergeCell ref="G155:G156"/>
    <mergeCell ref="H155:H156"/>
    <mergeCell ref="I155:K156"/>
    <mergeCell ref="L151:L152"/>
    <mergeCell ref="M151:M152"/>
    <mergeCell ref="N151:O152"/>
    <mergeCell ref="C152:E152"/>
    <mergeCell ref="A153:A154"/>
    <mergeCell ref="B153:E153"/>
    <mergeCell ref="F153:F154"/>
    <mergeCell ref="G153:G154"/>
    <mergeCell ref="H153:H154"/>
    <mergeCell ref="I153:K154"/>
    <mergeCell ref="L149:L150"/>
    <mergeCell ref="M149:M150"/>
    <mergeCell ref="N149:O150"/>
    <mergeCell ref="C150:E150"/>
    <mergeCell ref="A151:A152"/>
    <mergeCell ref="B151:E151"/>
    <mergeCell ref="F151:F152"/>
    <mergeCell ref="G151:G152"/>
    <mergeCell ref="H151:H152"/>
    <mergeCell ref="I151:K152"/>
    <mergeCell ref="L147:L148"/>
    <mergeCell ref="M147:M148"/>
    <mergeCell ref="N147:O148"/>
    <mergeCell ref="C148:E148"/>
    <mergeCell ref="A149:A150"/>
    <mergeCell ref="B149:E149"/>
    <mergeCell ref="F149:F150"/>
    <mergeCell ref="G149:G150"/>
    <mergeCell ref="H149:H150"/>
    <mergeCell ref="I149:K150"/>
    <mergeCell ref="L145:L146"/>
    <mergeCell ref="M145:M146"/>
    <mergeCell ref="N145:O146"/>
    <mergeCell ref="C146:E146"/>
    <mergeCell ref="A147:A148"/>
    <mergeCell ref="B147:E147"/>
    <mergeCell ref="F147:F148"/>
    <mergeCell ref="G147:G148"/>
    <mergeCell ref="H147:H148"/>
    <mergeCell ref="I147:K148"/>
    <mergeCell ref="L143:L144"/>
    <mergeCell ref="M143:M144"/>
    <mergeCell ref="N143:O144"/>
    <mergeCell ref="C144:E144"/>
    <mergeCell ref="A145:A146"/>
    <mergeCell ref="B145:E145"/>
    <mergeCell ref="F145:F146"/>
    <mergeCell ref="G145:G146"/>
    <mergeCell ref="H145:H146"/>
    <mergeCell ref="I145:K146"/>
    <mergeCell ref="L141:L142"/>
    <mergeCell ref="M141:M142"/>
    <mergeCell ref="N141:O142"/>
    <mergeCell ref="C142:E142"/>
    <mergeCell ref="A143:A144"/>
    <mergeCell ref="B143:E143"/>
    <mergeCell ref="F143:F144"/>
    <mergeCell ref="G143:G144"/>
    <mergeCell ref="H143:H144"/>
    <mergeCell ref="I143:K144"/>
    <mergeCell ref="L139:L140"/>
    <mergeCell ref="M139:M140"/>
    <mergeCell ref="N139:O140"/>
    <mergeCell ref="C140:E140"/>
    <mergeCell ref="A141:A142"/>
    <mergeCell ref="B141:E141"/>
    <mergeCell ref="F141:F142"/>
    <mergeCell ref="G141:G142"/>
    <mergeCell ref="H141:H142"/>
    <mergeCell ref="I141:K142"/>
    <mergeCell ref="L137:L138"/>
    <mergeCell ref="M137:M138"/>
    <mergeCell ref="N137:O138"/>
    <mergeCell ref="C138:E138"/>
    <mergeCell ref="A139:A140"/>
    <mergeCell ref="B139:E139"/>
    <mergeCell ref="F139:F140"/>
    <mergeCell ref="G139:G140"/>
    <mergeCell ref="H139:H140"/>
    <mergeCell ref="I139:K140"/>
    <mergeCell ref="L135:L136"/>
    <mergeCell ref="M135:M136"/>
    <mergeCell ref="N135:O136"/>
    <mergeCell ref="C136:E136"/>
    <mergeCell ref="A137:A138"/>
    <mergeCell ref="B137:E137"/>
    <mergeCell ref="F137:F138"/>
    <mergeCell ref="G137:G138"/>
    <mergeCell ref="H137:H138"/>
    <mergeCell ref="I137:K138"/>
    <mergeCell ref="L133:L134"/>
    <mergeCell ref="M133:M134"/>
    <mergeCell ref="N133:O134"/>
    <mergeCell ref="C134:E134"/>
    <mergeCell ref="A135:A136"/>
    <mergeCell ref="B135:E135"/>
    <mergeCell ref="F135:F136"/>
    <mergeCell ref="G135:G136"/>
    <mergeCell ref="H135:H136"/>
    <mergeCell ref="I135:K136"/>
    <mergeCell ref="L131:L132"/>
    <mergeCell ref="M131:M132"/>
    <mergeCell ref="N131:O132"/>
    <mergeCell ref="C132:E132"/>
    <mergeCell ref="A133:A134"/>
    <mergeCell ref="B133:E133"/>
    <mergeCell ref="F133:F134"/>
    <mergeCell ref="G133:G134"/>
    <mergeCell ref="H133:H134"/>
    <mergeCell ref="I133:K134"/>
    <mergeCell ref="L129:L130"/>
    <mergeCell ref="M129:M130"/>
    <mergeCell ref="N129:O130"/>
    <mergeCell ref="C130:E130"/>
    <mergeCell ref="A131:A132"/>
    <mergeCell ref="B131:E131"/>
    <mergeCell ref="F131:F132"/>
    <mergeCell ref="G131:G132"/>
    <mergeCell ref="H131:H132"/>
    <mergeCell ref="I131:K132"/>
    <mergeCell ref="L127:L128"/>
    <mergeCell ref="M127:M128"/>
    <mergeCell ref="N127:O128"/>
    <mergeCell ref="C128:E128"/>
    <mergeCell ref="A129:A130"/>
    <mergeCell ref="B129:E129"/>
    <mergeCell ref="F129:F130"/>
    <mergeCell ref="G129:G130"/>
    <mergeCell ref="H129:H130"/>
    <mergeCell ref="I129:K130"/>
    <mergeCell ref="L125:L126"/>
    <mergeCell ref="M125:M126"/>
    <mergeCell ref="N125:O126"/>
    <mergeCell ref="C126:E126"/>
    <mergeCell ref="A127:A128"/>
    <mergeCell ref="B127:E127"/>
    <mergeCell ref="F127:F128"/>
    <mergeCell ref="G127:G128"/>
    <mergeCell ref="H127:H128"/>
    <mergeCell ref="I127:K128"/>
    <mergeCell ref="L123:L124"/>
    <mergeCell ref="M123:M124"/>
    <mergeCell ref="N123:O124"/>
    <mergeCell ref="C124:E124"/>
    <mergeCell ref="A125:A126"/>
    <mergeCell ref="B125:E125"/>
    <mergeCell ref="F125:F126"/>
    <mergeCell ref="G125:G126"/>
    <mergeCell ref="H125:H126"/>
    <mergeCell ref="I125:K126"/>
    <mergeCell ref="L121:L122"/>
    <mergeCell ref="M121:M122"/>
    <mergeCell ref="N121:O122"/>
    <mergeCell ref="C122:E122"/>
    <mergeCell ref="A123:A124"/>
    <mergeCell ref="B123:E123"/>
    <mergeCell ref="F123:F124"/>
    <mergeCell ref="G123:G124"/>
    <mergeCell ref="H123:H124"/>
    <mergeCell ref="I123:K124"/>
    <mergeCell ref="L119:L120"/>
    <mergeCell ref="M119:M120"/>
    <mergeCell ref="N119:O120"/>
    <mergeCell ref="C120:E120"/>
    <mergeCell ref="A121:A122"/>
    <mergeCell ref="B121:E121"/>
    <mergeCell ref="F121:F122"/>
    <mergeCell ref="G121:G122"/>
    <mergeCell ref="H121:H122"/>
    <mergeCell ref="I121:K122"/>
    <mergeCell ref="L117:L118"/>
    <mergeCell ref="M117:M118"/>
    <mergeCell ref="N117:O118"/>
    <mergeCell ref="C118:E118"/>
    <mergeCell ref="A119:A120"/>
    <mergeCell ref="B119:E119"/>
    <mergeCell ref="F119:F120"/>
    <mergeCell ref="G119:G120"/>
    <mergeCell ref="H119:H120"/>
    <mergeCell ref="I119:K120"/>
    <mergeCell ref="L115:L116"/>
    <mergeCell ref="M115:M116"/>
    <mergeCell ref="N115:O116"/>
    <mergeCell ref="C116:E116"/>
    <mergeCell ref="A117:A118"/>
    <mergeCell ref="B117:E117"/>
    <mergeCell ref="F117:F118"/>
    <mergeCell ref="G117:G118"/>
    <mergeCell ref="H117:H118"/>
    <mergeCell ref="I117:K118"/>
    <mergeCell ref="L113:L114"/>
    <mergeCell ref="M113:M114"/>
    <mergeCell ref="N113:O114"/>
    <mergeCell ref="C114:E114"/>
    <mergeCell ref="A115:A116"/>
    <mergeCell ref="B115:E115"/>
    <mergeCell ref="F115:F116"/>
    <mergeCell ref="G115:G116"/>
    <mergeCell ref="H115:H116"/>
    <mergeCell ref="I115:K116"/>
    <mergeCell ref="L111:L112"/>
    <mergeCell ref="M111:M112"/>
    <mergeCell ref="N111:O112"/>
    <mergeCell ref="C112:E112"/>
    <mergeCell ref="A113:A114"/>
    <mergeCell ref="B113:E113"/>
    <mergeCell ref="F113:F114"/>
    <mergeCell ref="G113:G114"/>
    <mergeCell ref="H113:H114"/>
    <mergeCell ref="I113:K114"/>
    <mergeCell ref="L109:L110"/>
    <mergeCell ref="M109:M110"/>
    <mergeCell ref="N109:O110"/>
    <mergeCell ref="C110:E110"/>
    <mergeCell ref="A111:A112"/>
    <mergeCell ref="B111:E111"/>
    <mergeCell ref="F111:F112"/>
    <mergeCell ref="G111:G112"/>
    <mergeCell ref="H111:H112"/>
    <mergeCell ref="I111:K112"/>
    <mergeCell ref="L107:L108"/>
    <mergeCell ref="M107:M108"/>
    <mergeCell ref="N107:O108"/>
    <mergeCell ref="C108:E108"/>
    <mergeCell ref="A109:A110"/>
    <mergeCell ref="B109:E109"/>
    <mergeCell ref="F109:F110"/>
    <mergeCell ref="G109:G110"/>
    <mergeCell ref="H109:H110"/>
    <mergeCell ref="I109:K110"/>
    <mergeCell ref="L105:L106"/>
    <mergeCell ref="M105:M106"/>
    <mergeCell ref="N105:O106"/>
    <mergeCell ref="C106:E106"/>
    <mergeCell ref="A107:A108"/>
    <mergeCell ref="B107:E107"/>
    <mergeCell ref="F107:F108"/>
    <mergeCell ref="G107:G108"/>
    <mergeCell ref="H107:H108"/>
    <mergeCell ref="I107:K108"/>
    <mergeCell ref="L103:L104"/>
    <mergeCell ref="M103:M104"/>
    <mergeCell ref="N103:O104"/>
    <mergeCell ref="C104:E104"/>
    <mergeCell ref="A105:A106"/>
    <mergeCell ref="B105:E105"/>
    <mergeCell ref="F105:F106"/>
    <mergeCell ref="G105:G106"/>
    <mergeCell ref="H105:H106"/>
    <mergeCell ref="I105:K106"/>
    <mergeCell ref="L101:L102"/>
    <mergeCell ref="M101:M102"/>
    <mergeCell ref="N101:O102"/>
    <mergeCell ref="C102:E102"/>
    <mergeCell ref="A103:A104"/>
    <mergeCell ref="B103:E103"/>
    <mergeCell ref="F103:F104"/>
    <mergeCell ref="G103:G104"/>
    <mergeCell ref="H103:H104"/>
    <mergeCell ref="I103:K104"/>
    <mergeCell ref="L99:L100"/>
    <mergeCell ref="M99:M100"/>
    <mergeCell ref="N99:O100"/>
    <mergeCell ref="C100:E100"/>
    <mergeCell ref="A101:A102"/>
    <mergeCell ref="B101:E101"/>
    <mergeCell ref="F101:F102"/>
    <mergeCell ref="G101:G102"/>
    <mergeCell ref="H101:H102"/>
    <mergeCell ref="I101:K102"/>
    <mergeCell ref="L97:L98"/>
    <mergeCell ref="M97:M98"/>
    <mergeCell ref="N97:O98"/>
    <mergeCell ref="C98:E98"/>
    <mergeCell ref="A99:A100"/>
    <mergeCell ref="B99:E99"/>
    <mergeCell ref="F99:F100"/>
    <mergeCell ref="G99:G100"/>
    <mergeCell ref="H99:H100"/>
    <mergeCell ref="I99:K100"/>
    <mergeCell ref="L95:L96"/>
    <mergeCell ref="M95:M96"/>
    <mergeCell ref="N95:O96"/>
    <mergeCell ref="C96:E96"/>
    <mergeCell ref="A97:A98"/>
    <mergeCell ref="B97:E97"/>
    <mergeCell ref="F97:F98"/>
    <mergeCell ref="G97:G98"/>
    <mergeCell ref="H97:H98"/>
    <mergeCell ref="I97:K98"/>
    <mergeCell ref="L93:L94"/>
    <mergeCell ref="M93:M94"/>
    <mergeCell ref="N93:O94"/>
    <mergeCell ref="C94:E94"/>
    <mergeCell ref="A95:A96"/>
    <mergeCell ref="B95:E95"/>
    <mergeCell ref="F95:F96"/>
    <mergeCell ref="G95:G96"/>
    <mergeCell ref="H95:H96"/>
    <mergeCell ref="I95:K96"/>
    <mergeCell ref="L91:L92"/>
    <mergeCell ref="M91:M92"/>
    <mergeCell ref="N91:O92"/>
    <mergeCell ref="C92:E92"/>
    <mergeCell ref="A93:A94"/>
    <mergeCell ref="B93:E93"/>
    <mergeCell ref="F93:F94"/>
    <mergeCell ref="G93:G94"/>
    <mergeCell ref="H93:H94"/>
    <mergeCell ref="I93:K94"/>
    <mergeCell ref="L89:L90"/>
    <mergeCell ref="M89:M90"/>
    <mergeCell ref="N89:O90"/>
    <mergeCell ref="C90:E90"/>
    <mergeCell ref="A91:A92"/>
    <mergeCell ref="B91:E91"/>
    <mergeCell ref="F91:F92"/>
    <mergeCell ref="G91:G92"/>
    <mergeCell ref="H91:H92"/>
    <mergeCell ref="I91:K92"/>
    <mergeCell ref="L87:L88"/>
    <mergeCell ref="M87:M88"/>
    <mergeCell ref="N87:O88"/>
    <mergeCell ref="C88:E88"/>
    <mergeCell ref="A89:A90"/>
    <mergeCell ref="B89:E89"/>
    <mergeCell ref="F89:F90"/>
    <mergeCell ref="G89:G90"/>
    <mergeCell ref="H89:H90"/>
    <mergeCell ref="I89:K90"/>
    <mergeCell ref="L85:L86"/>
    <mergeCell ref="M85:M86"/>
    <mergeCell ref="N85:O86"/>
    <mergeCell ref="C86:E86"/>
    <mergeCell ref="A87:A88"/>
    <mergeCell ref="B87:E87"/>
    <mergeCell ref="F87:F88"/>
    <mergeCell ref="G87:G88"/>
    <mergeCell ref="H87:H88"/>
    <mergeCell ref="I87:K88"/>
    <mergeCell ref="L83:L84"/>
    <mergeCell ref="M83:M84"/>
    <mergeCell ref="N83:O84"/>
    <mergeCell ref="C84:E84"/>
    <mergeCell ref="A85:A86"/>
    <mergeCell ref="B85:E85"/>
    <mergeCell ref="F85:F86"/>
    <mergeCell ref="G85:G86"/>
    <mergeCell ref="H85:H86"/>
    <mergeCell ref="I85:K86"/>
    <mergeCell ref="L81:L82"/>
    <mergeCell ref="M81:M82"/>
    <mergeCell ref="N81:O82"/>
    <mergeCell ref="C82:E82"/>
    <mergeCell ref="A83:A84"/>
    <mergeCell ref="B83:E83"/>
    <mergeCell ref="F83:F84"/>
    <mergeCell ref="G83:G84"/>
    <mergeCell ref="H83:H84"/>
    <mergeCell ref="I83:K84"/>
    <mergeCell ref="L79:L80"/>
    <mergeCell ref="M79:M80"/>
    <mergeCell ref="N79:O80"/>
    <mergeCell ref="C80:E80"/>
    <mergeCell ref="A81:A82"/>
    <mergeCell ref="B81:E81"/>
    <mergeCell ref="F81:F82"/>
    <mergeCell ref="G81:G82"/>
    <mergeCell ref="H81:H82"/>
    <mergeCell ref="I81:K82"/>
    <mergeCell ref="L77:L78"/>
    <mergeCell ref="M77:M78"/>
    <mergeCell ref="N77:O78"/>
    <mergeCell ref="C78:E78"/>
    <mergeCell ref="A79:A80"/>
    <mergeCell ref="B79:E79"/>
    <mergeCell ref="F79:F80"/>
    <mergeCell ref="G79:G80"/>
    <mergeCell ref="H79:H80"/>
    <mergeCell ref="I79:K80"/>
    <mergeCell ref="L75:L76"/>
    <mergeCell ref="M75:M76"/>
    <mergeCell ref="N75:O76"/>
    <mergeCell ref="C76:E76"/>
    <mergeCell ref="A77:A78"/>
    <mergeCell ref="B77:E77"/>
    <mergeCell ref="F77:F78"/>
    <mergeCell ref="G77:G78"/>
    <mergeCell ref="H77:H78"/>
    <mergeCell ref="I77:K78"/>
    <mergeCell ref="L73:L74"/>
    <mergeCell ref="M73:M74"/>
    <mergeCell ref="N73:O74"/>
    <mergeCell ref="C74:E74"/>
    <mergeCell ref="A75:A76"/>
    <mergeCell ref="B75:E75"/>
    <mergeCell ref="F75:F76"/>
    <mergeCell ref="G75:G76"/>
    <mergeCell ref="H75:H76"/>
    <mergeCell ref="I75:K76"/>
    <mergeCell ref="L71:L72"/>
    <mergeCell ref="M71:M72"/>
    <mergeCell ref="N71:O72"/>
    <mergeCell ref="C72:E72"/>
    <mergeCell ref="A73:A74"/>
    <mergeCell ref="B73:E73"/>
    <mergeCell ref="F73:F74"/>
    <mergeCell ref="G73:G74"/>
    <mergeCell ref="H73:H74"/>
    <mergeCell ref="I73:K74"/>
    <mergeCell ref="L69:L70"/>
    <mergeCell ref="M69:M70"/>
    <mergeCell ref="N69:O70"/>
    <mergeCell ref="C70:E70"/>
    <mergeCell ref="A71:A72"/>
    <mergeCell ref="B71:E71"/>
    <mergeCell ref="F71:F72"/>
    <mergeCell ref="G71:G72"/>
    <mergeCell ref="H71:H72"/>
    <mergeCell ref="I71:K72"/>
    <mergeCell ref="L67:L68"/>
    <mergeCell ref="M67:M68"/>
    <mergeCell ref="N67:O68"/>
    <mergeCell ref="C68:E68"/>
    <mergeCell ref="A69:A70"/>
    <mergeCell ref="B69:E69"/>
    <mergeCell ref="F69:F70"/>
    <mergeCell ref="G69:G70"/>
    <mergeCell ref="H69:H70"/>
    <mergeCell ref="I69:K70"/>
    <mergeCell ref="L65:L66"/>
    <mergeCell ref="M65:M66"/>
    <mergeCell ref="N65:O66"/>
    <mergeCell ref="C66:E66"/>
    <mergeCell ref="A67:A68"/>
    <mergeCell ref="B67:E67"/>
    <mergeCell ref="F67:F68"/>
    <mergeCell ref="G67:G68"/>
    <mergeCell ref="H67:H68"/>
    <mergeCell ref="I67:K68"/>
    <mergeCell ref="L63:L64"/>
    <mergeCell ref="M63:M64"/>
    <mergeCell ref="N63:O64"/>
    <mergeCell ref="C64:E64"/>
    <mergeCell ref="A65:A66"/>
    <mergeCell ref="B65:E65"/>
    <mergeCell ref="F65:F66"/>
    <mergeCell ref="G65:G66"/>
    <mergeCell ref="H65:H66"/>
    <mergeCell ref="I65:K66"/>
    <mergeCell ref="L61:L62"/>
    <mergeCell ref="M61:M62"/>
    <mergeCell ref="N61:O62"/>
    <mergeCell ref="C62:E62"/>
    <mergeCell ref="A63:A64"/>
    <mergeCell ref="B63:E63"/>
    <mergeCell ref="F63:F64"/>
    <mergeCell ref="G63:G64"/>
    <mergeCell ref="H63:H64"/>
    <mergeCell ref="I63:K64"/>
    <mergeCell ref="L59:L60"/>
    <mergeCell ref="M59:M60"/>
    <mergeCell ref="N59:O60"/>
    <mergeCell ref="C60:E60"/>
    <mergeCell ref="A61:A62"/>
    <mergeCell ref="B61:E61"/>
    <mergeCell ref="F61:F62"/>
    <mergeCell ref="G61:G62"/>
    <mergeCell ref="H61:H62"/>
    <mergeCell ref="I61:K62"/>
    <mergeCell ref="L57:L58"/>
    <mergeCell ref="M57:M58"/>
    <mergeCell ref="N57:O58"/>
    <mergeCell ref="C58:E58"/>
    <mergeCell ref="A59:A60"/>
    <mergeCell ref="B59:E59"/>
    <mergeCell ref="F59:F60"/>
    <mergeCell ref="G59:G60"/>
    <mergeCell ref="H59:H60"/>
    <mergeCell ref="I59:K60"/>
    <mergeCell ref="L55:L56"/>
    <mergeCell ref="M55:M56"/>
    <mergeCell ref="N55:O56"/>
    <mergeCell ref="C56:E56"/>
    <mergeCell ref="A57:A58"/>
    <mergeCell ref="B57:E57"/>
    <mergeCell ref="F57:F58"/>
    <mergeCell ref="G57:G58"/>
    <mergeCell ref="H57:H58"/>
    <mergeCell ref="I57:K58"/>
    <mergeCell ref="L53:L54"/>
    <mergeCell ref="M53:M54"/>
    <mergeCell ref="N53:O54"/>
    <mergeCell ref="C54:E54"/>
    <mergeCell ref="A55:A56"/>
    <mergeCell ref="B55:E55"/>
    <mergeCell ref="F55:F56"/>
    <mergeCell ref="G55:G56"/>
    <mergeCell ref="H55:H56"/>
    <mergeCell ref="I55:K56"/>
    <mergeCell ref="L51:L52"/>
    <mergeCell ref="M51:M52"/>
    <mergeCell ref="N51:O52"/>
    <mergeCell ref="C52:E52"/>
    <mergeCell ref="A53:A54"/>
    <mergeCell ref="B53:E53"/>
    <mergeCell ref="F53:F54"/>
    <mergeCell ref="G53:G54"/>
    <mergeCell ref="H53:H54"/>
    <mergeCell ref="I53:K54"/>
    <mergeCell ref="A51:A52"/>
    <mergeCell ref="B51:E51"/>
    <mergeCell ref="F51:F52"/>
    <mergeCell ref="G51:G52"/>
    <mergeCell ref="H51:H52"/>
    <mergeCell ref="I51:K52"/>
    <mergeCell ref="A49:A50"/>
    <mergeCell ref="B49:E49"/>
    <mergeCell ref="F49:F50"/>
    <mergeCell ref="G49:G50"/>
    <mergeCell ref="H49:H50"/>
    <mergeCell ref="I49:K50"/>
    <mergeCell ref="L43:O45"/>
    <mergeCell ref="B46:B48"/>
    <mergeCell ref="C46:E48"/>
    <mergeCell ref="L46:L48"/>
    <mergeCell ref="M46:M48"/>
    <mergeCell ref="N46:O48"/>
    <mergeCell ref="A43:A48"/>
    <mergeCell ref="B43:E45"/>
    <mergeCell ref="F43:F48"/>
    <mergeCell ref="G43:G48"/>
    <mergeCell ref="H43:H48"/>
    <mergeCell ref="I43:K48"/>
    <mergeCell ref="L23:L24"/>
    <mergeCell ref="M23:M24"/>
    <mergeCell ref="B32:L33"/>
    <mergeCell ref="J37:N37"/>
    <mergeCell ref="J38:N38"/>
    <mergeCell ref="M42:O42"/>
    <mergeCell ref="C6:D6"/>
    <mergeCell ref="C8:J8"/>
    <mergeCell ref="C10:J10"/>
    <mergeCell ref="C12:J12"/>
    <mergeCell ref="H16:I16"/>
    <mergeCell ref="C23:D24"/>
    <mergeCell ref="E23:E24"/>
    <mergeCell ref="H23:I24"/>
    <mergeCell ref="J23:J24"/>
    <mergeCell ref="L49:L50"/>
    <mergeCell ref="M49:M50"/>
    <mergeCell ref="N49:O50"/>
    <mergeCell ref="C50:E50"/>
  </mergeCells>
  <conditionalFormatting sqref="A49:M50 A53:A54 A57:A58 A61:A62 A65:A66 A69:A70 A73:A74 A77:A78 A81:A82 A85:A86 A89:A90 A93:A94 A97:A98 A101:A102 A105:A106 A109:A110 A113:A114 A117:A118 A121:A122 C8 C10 C12 D14 D16 F14 F16 J16">
    <cfRule type="cellIs" dxfId="6" priority="1" stopIfTrue="1" operator="notEqual">
      <formula>""</formula>
    </cfRule>
  </conditionalFormatting>
  <conditionalFormatting sqref="C6:D6">
    <cfRule type="cellIs" dxfId="5" priority="2" stopIfTrue="1" operator="notEqual">
      <formula>"F-JH"</formula>
    </cfRule>
  </conditionalFormatting>
  <conditionalFormatting sqref="A51:M52 A55:A56 A59:A60 A63:A64 A67:A68 A71:A72 A75:A76 A79:A80 A83:A84 A87:A88 A91:A92 A95:A96 A99:A100 A103:A104 A107:A108 A111:A112 A115:A116 A119:A120 A123:A1048 B53:M1048">
    <cfRule type="cellIs" dxfId="4" priority="3" stopIfTrue="1" operator="notEqual">
      <formula>""</formula>
    </cfRule>
  </conditionalFormatting>
  <dataValidations count="1">
    <dataValidation type="list" allowBlank="1" showErrorMessage="1" errorTitle="Geschlecht" error="Bitte nur »m« oder »w« oder »i/d« eintragen!_x000a_m = männlich_x000a_w = weiblich_x000a_i/d = inter/divers_x000a_k. A. = keine Angabe" sqref="H49:H1048" xr:uid="{00000000-0002-0000-0000-000000000000}">
      <formula1>"m,w,i/d,k. A."</formula1>
      <formula2>0</formula2>
    </dataValidation>
  </dataValidations>
  <hyperlinks>
    <hyperlink ref="B37" r:id="rId1" xr:uid="{00000000-0004-0000-0000-000000000000}"/>
  </hyperlinks>
  <printOptions horizontalCentered="1"/>
  <pageMargins left="0.19652777777777777" right="0.19652777777777777" top="0.59027777777777779" bottom="0.19652777777777777" header="0.51180555555555551" footer="0.19652777777777777"/>
  <pageSetup paperSize="9" scale="89" fitToHeight="0" orientation="landscape" useFirstPageNumber="1" horizontalDpi="300" verticalDpi="300" r:id="rId2"/>
  <headerFooter alignWithMargins="0">
    <oddFooter>&amp;C&amp;8&amp;A</oddFooter>
  </headerFooter>
  <rowBreaks count="2" manualBreakCount="2">
    <brk id="41" max="16383" man="1"/>
    <brk id="6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3">
              <controlPr defaultSize="0" autoFill="0" autoLine="0" autoPict="0">
                <anchor moveWithCells="1" sizeWithCells="1">
                  <from>
                    <xdr:col>11</xdr:col>
                    <xdr:colOff>63500</xdr:colOff>
                    <xdr:row>10</xdr:row>
                    <xdr:rowOff>63500</xdr:rowOff>
                  </from>
                  <to>
                    <xdr:col>14</xdr:col>
                    <xdr:colOff>419100</xdr:colOff>
                    <xdr:row>11</xdr:row>
                    <xdr:rowOff>215900</xdr:rowOff>
                  </to>
                </anchor>
              </controlPr>
            </control>
          </mc:Choice>
        </mc:AlternateContent>
        <mc:AlternateContent xmlns:mc="http://schemas.openxmlformats.org/markup-compatibility/2006">
          <mc:Choice Requires="x14">
            <control shapeId="1040" r:id="rId6" name="Check Box 3">
              <controlPr defaultSize="0" autoFill="0" autoLine="0" autoPict="0">
                <anchor moveWithCells="1" sizeWithCells="1">
                  <from>
                    <xdr:col>11</xdr:col>
                    <xdr:colOff>63500</xdr:colOff>
                    <xdr:row>8</xdr:row>
                    <xdr:rowOff>38100</xdr:rowOff>
                  </from>
                  <to>
                    <xdr:col>14</xdr:col>
                    <xdr:colOff>419100</xdr:colOff>
                    <xdr:row>9</xdr:row>
                    <xdr:rowOff>190500</xdr:rowOff>
                  </to>
                </anchor>
              </controlPr>
            </control>
          </mc:Choice>
        </mc:AlternateContent>
        <mc:AlternateContent xmlns:mc="http://schemas.openxmlformats.org/markup-compatibility/2006">
          <mc:Choice Requires="x14">
            <control shapeId="1041" r:id="rId7" name="Check Box 3">
              <controlPr defaultSize="0" autoFill="0" autoLine="0" autoPict="0">
                <anchor moveWithCells="1" sizeWithCells="1">
                  <from>
                    <xdr:col>11</xdr:col>
                    <xdr:colOff>38100</xdr:colOff>
                    <xdr:row>7</xdr:row>
                    <xdr:rowOff>0</xdr:rowOff>
                  </from>
                  <to>
                    <xdr:col>14</xdr:col>
                    <xdr:colOff>406400</xdr:colOff>
                    <xdr:row>7</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555"/>
  <sheetViews>
    <sheetView showGridLines="0" topLeftCell="A4" workbookViewId="0">
      <selection activeCell="T17" sqref="T17"/>
    </sheetView>
  </sheetViews>
  <sheetFormatPr baseColWidth="10" defaultColWidth="10.5" defaultRowHeight="13" x14ac:dyDescent="0.15"/>
  <cols>
    <col min="1" max="1" width="1.6640625" customWidth="1"/>
    <col min="2" max="2" width="18.6640625" customWidth="1"/>
    <col min="3" max="3" width="7.6640625" customWidth="1"/>
    <col min="4" max="4" width="11.6640625" customWidth="1"/>
    <col min="5" max="5" width="8.1640625" customWidth="1"/>
    <col min="9" max="9" width="8.1640625" customWidth="1"/>
    <col min="10" max="10" width="2.5" customWidth="1"/>
    <col min="11" max="11" width="4.6640625" customWidth="1"/>
    <col min="14" max="14" width="2" customWidth="1"/>
    <col min="15" max="15" width="10.1640625" customWidth="1"/>
    <col min="16" max="16" width="1.6640625" customWidth="1"/>
  </cols>
  <sheetData>
    <row r="1" spans="2:16" ht="18" x14ac:dyDescent="0.2">
      <c r="B1" s="79" t="s">
        <v>43</v>
      </c>
    </row>
    <row r="2" spans="2:16" ht="59" customHeight="1" x14ac:dyDescent="0.15"/>
    <row r="3" spans="2:16" ht="14" customHeight="1" x14ac:dyDescent="0.2">
      <c r="B3" s="80"/>
      <c r="C3" s="81"/>
      <c r="D3" s="81"/>
      <c r="E3" s="81"/>
      <c r="F3" s="81"/>
      <c r="G3" s="81"/>
      <c r="H3" s="81"/>
      <c r="I3" s="81"/>
      <c r="J3" s="81"/>
    </row>
    <row r="4" spans="2:16" ht="5.25" customHeight="1" x14ac:dyDescent="0.15">
      <c r="B4" s="81"/>
      <c r="C4" s="81"/>
      <c r="D4" s="81"/>
      <c r="E4" s="81"/>
      <c r="F4" s="81"/>
      <c r="G4" s="81"/>
      <c r="H4" s="81"/>
      <c r="I4" s="81"/>
      <c r="J4" s="81"/>
    </row>
    <row r="5" spans="2:16" ht="16" x14ac:dyDescent="0.2">
      <c r="B5" s="82" t="s">
        <v>44</v>
      </c>
      <c r="C5" s="162">
        <f>'Thür+TN-Liste'!C6</f>
        <v>0</v>
      </c>
      <c r="D5" s="163"/>
      <c r="E5" s="164"/>
      <c r="F5" s="83"/>
      <c r="G5" s="83"/>
      <c r="H5" s="83"/>
      <c r="I5" s="83"/>
      <c r="J5" s="81"/>
    </row>
    <row r="6" spans="2:16" ht="16" x14ac:dyDescent="0.2">
      <c r="B6" s="82" t="s">
        <v>45</v>
      </c>
      <c r="C6" s="165">
        <f>'Thür+TN-Liste'!C8</f>
        <v>0</v>
      </c>
      <c r="D6" s="163"/>
      <c r="E6" s="163"/>
      <c r="F6" s="163"/>
      <c r="G6" s="163"/>
      <c r="H6" s="163"/>
      <c r="I6" s="164"/>
      <c r="J6" s="81"/>
    </row>
    <row r="7" spans="2:16" ht="16" x14ac:dyDescent="0.2">
      <c r="B7" s="82" t="s">
        <v>46</v>
      </c>
      <c r="C7" s="165"/>
      <c r="D7" s="163"/>
      <c r="E7" s="163"/>
      <c r="F7" s="163"/>
      <c r="G7" s="163"/>
      <c r="H7" s="163"/>
      <c r="I7" s="164"/>
      <c r="J7" s="81"/>
      <c r="K7" s="81"/>
      <c r="L7" s="81"/>
      <c r="M7" s="81"/>
      <c r="N7" s="81"/>
      <c r="O7" s="81"/>
      <c r="P7" s="81"/>
    </row>
    <row r="8" spans="2:16" ht="16" x14ac:dyDescent="0.2">
      <c r="B8" s="82" t="s">
        <v>47</v>
      </c>
      <c r="C8" s="165">
        <f>'Thür+TN-Liste'!C10</f>
        <v>0</v>
      </c>
      <c r="D8" s="163"/>
      <c r="E8" s="163"/>
      <c r="F8" s="163"/>
      <c r="G8" s="163"/>
      <c r="H8" s="163"/>
      <c r="I8" s="164"/>
      <c r="J8" s="81"/>
      <c r="K8" s="81"/>
      <c r="L8" s="81"/>
      <c r="M8" s="81"/>
      <c r="N8" s="81"/>
      <c r="O8" s="81"/>
      <c r="P8" s="81"/>
    </row>
    <row r="9" spans="2:16" ht="21" customHeight="1" x14ac:dyDescent="0.2">
      <c r="B9" s="82" t="s">
        <v>48</v>
      </c>
      <c r="C9" s="165"/>
      <c r="D9" s="163"/>
      <c r="E9" s="163"/>
      <c r="F9" s="163"/>
      <c r="G9" s="163"/>
      <c r="H9" s="163"/>
      <c r="I9" s="164"/>
      <c r="J9" s="81"/>
      <c r="K9" s="84"/>
      <c r="L9" s="85" t="s">
        <v>49</v>
      </c>
      <c r="M9" s="86"/>
      <c r="N9" s="87"/>
      <c r="O9" s="88"/>
      <c r="P9" s="81"/>
    </row>
    <row r="10" spans="2:16" ht="21" customHeight="1" x14ac:dyDescent="0.15">
      <c r="B10" s="81"/>
      <c r="C10" s="81"/>
      <c r="D10" s="81"/>
      <c r="E10" s="81"/>
      <c r="F10" s="81"/>
      <c r="G10" s="81"/>
      <c r="H10" s="81"/>
      <c r="I10" s="81"/>
      <c r="J10" s="81"/>
      <c r="K10" s="89"/>
      <c r="L10" s="90" t="s">
        <v>50</v>
      </c>
      <c r="M10" s="91"/>
      <c r="N10" s="92"/>
      <c r="O10" s="92"/>
      <c r="P10" s="81"/>
    </row>
    <row r="11" spans="2:16" ht="21" customHeight="1" x14ac:dyDescent="0.2">
      <c r="B11" s="82" t="s">
        <v>51</v>
      </c>
      <c r="C11" s="93" t="s">
        <v>52</v>
      </c>
      <c r="D11" s="94">
        <f>'Thür+TN-Liste'!D14</f>
        <v>0</v>
      </c>
      <c r="E11" s="93" t="s">
        <v>53</v>
      </c>
      <c r="F11" s="95">
        <f>'Thür+TN-Liste'!F14</f>
        <v>0</v>
      </c>
      <c r="G11" s="96"/>
      <c r="H11" s="96"/>
      <c r="I11" s="96"/>
      <c r="J11" s="96"/>
      <c r="K11" s="97"/>
      <c r="L11" s="98" t="s">
        <v>54</v>
      </c>
      <c r="M11" s="99"/>
      <c r="N11" s="100"/>
      <c r="O11" s="100"/>
      <c r="P11" s="81"/>
    </row>
    <row r="12" spans="2:16" ht="21" customHeight="1" x14ac:dyDescent="0.2">
      <c r="B12" s="82" t="s">
        <v>55</v>
      </c>
      <c r="C12" s="93" t="s">
        <v>52</v>
      </c>
      <c r="D12" s="94">
        <f>'Thür+TN-Liste'!D16</f>
        <v>0</v>
      </c>
      <c r="E12" s="93" t="s">
        <v>53</v>
      </c>
      <c r="F12" s="95">
        <f>'Thür+TN-Liste'!F16</f>
        <v>0</v>
      </c>
      <c r="G12" s="96"/>
      <c r="H12" s="93" t="s">
        <v>56</v>
      </c>
      <c r="I12" s="101">
        <f>'Thür+TN-Liste'!J16</f>
        <v>0</v>
      </c>
      <c r="J12" s="102"/>
      <c r="K12" s="84"/>
      <c r="L12" s="85" t="s">
        <v>57</v>
      </c>
      <c r="M12" s="86"/>
      <c r="N12" s="87"/>
      <c r="O12" s="87"/>
      <c r="P12" s="81"/>
    </row>
    <row r="13" spans="2:16" x14ac:dyDescent="0.15">
      <c r="B13" s="81"/>
      <c r="C13" s="81"/>
      <c r="D13" s="81"/>
      <c r="E13" s="81"/>
      <c r="F13" s="81"/>
      <c r="G13" s="81"/>
      <c r="H13" s="81"/>
      <c r="I13" s="81"/>
      <c r="J13" s="81"/>
      <c r="K13" s="81"/>
      <c r="L13" s="81"/>
      <c r="M13" s="81"/>
      <c r="N13" s="81"/>
      <c r="O13" s="81"/>
      <c r="P13" s="81"/>
    </row>
    <row r="15" spans="2:16" ht="16" x14ac:dyDescent="0.2">
      <c r="B15" s="103" t="s">
        <v>58</v>
      </c>
      <c r="C15" s="81"/>
      <c r="D15" s="81"/>
      <c r="E15" s="81"/>
      <c r="F15" s="81"/>
      <c r="G15" s="81"/>
      <c r="H15" s="81"/>
      <c r="I15" s="81"/>
      <c r="J15" s="81"/>
      <c r="K15" s="81"/>
      <c r="L15" s="81"/>
      <c r="M15" s="81"/>
      <c r="N15" s="81"/>
    </row>
    <row r="16" spans="2:16" ht="16" x14ac:dyDescent="0.2">
      <c r="B16" s="81"/>
      <c r="C16" s="93" t="s">
        <v>59</v>
      </c>
      <c r="D16" s="101">
        <f>'Thür+TN-Liste'!E21</f>
        <v>0</v>
      </c>
      <c r="E16" s="82" t="s">
        <v>60</v>
      </c>
      <c r="F16" s="81"/>
      <c r="G16" s="81"/>
      <c r="H16" s="81"/>
      <c r="I16" s="81"/>
      <c r="J16" s="81"/>
      <c r="K16" s="81"/>
      <c r="L16" s="81"/>
      <c r="M16" s="81"/>
      <c r="N16" s="81"/>
    </row>
    <row r="17" spans="2:14" x14ac:dyDescent="0.15">
      <c r="B17" s="81"/>
      <c r="C17" s="81"/>
      <c r="D17" s="81"/>
      <c r="E17" s="81"/>
      <c r="F17" s="81"/>
      <c r="G17" s="81"/>
      <c r="H17" s="81"/>
      <c r="I17" s="81"/>
      <c r="J17" s="81"/>
      <c r="K17" s="81"/>
      <c r="L17" s="104"/>
      <c r="M17" s="104" t="s">
        <v>79</v>
      </c>
      <c r="N17" s="81"/>
    </row>
    <row r="18" spans="2:14" ht="59" customHeight="1" x14ac:dyDescent="0.15">
      <c r="B18" s="104" t="s">
        <v>13</v>
      </c>
      <c r="C18" s="81"/>
      <c r="D18" s="126" t="s">
        <v>61</v>
      </c>
      <c r="E18" s="81"/>
      <c r="F18" s="104" t="s">
        <v>15</v>
      </c>
      <c r="G18" s="81"/>
      <c r="H18" s="93" t="s">
        <v>61</v>
      </c>
      <c r="I18" s="81"/>
      <c r="J18" s="81"/>
      <c r="K18" s="81"/>
      <c r="L18" s="128" t="s">
        <v>81</v>
      </c>
      <c r="M18" s="127" t="s">
        <v>80</v>
      </c>
      <c r="N18" s="81"/>
    </row>
    <row r="19" spans="2:14" ht="16" x14ac:dyDescent="0.2">
      <c r="B19" s="82" t="s">
        <v>18</v>
      </c>
      <c r="C19" s="81"/>
      <c r="D19" s="101">
        <f>'Thür+TN-Liste'!E25</f>
        <v>0</v>
      </c>
      <c r="E19" s="81"/>
      <c r="F19" s="82" t="s">
        <v>19</v>
      </c>
      <c r="G19" s="81"/>
      <c r="H19" s="101">
        <f>'Thür+TN-Liste'!J25</f>
        <v>0</v>
      </c>
      <c r="I19" s="81"/>
      <c r="J19" s="81"/>
      <c r="K19" s="81"/>
      <c r="L19" s="101">
        <f>'Thür+TN-Liste'!L25</f>
        <v>0</v>
      </c>
      <c r="M19" s="101">
        <f>'Thür+TN-Liste'!M25</f>
        <v>0</v>
      </c>
      <c r="N19" s="81"/>
    </row>
    <row r="20" spans="2:14" ht="16" x14ac:dyDescent="0.2">
      <c r="B20" s="82" t="s">
        <v>20</v>
      </c>
      <c r="C20" s="81"/>
      <c r="D20" s="101">
        <f>'Thür+TN-Liste'!E26</f>
        <v>0</v>
      </c>
      <c r="E20" s="81"/>
      <c r="F20" s="82" t="s">
        <v>21</v>
      </c>
      <c r="G20" s="81"/>
      <c r="H20" s="101">
        <f>'Thür+TN-Liste'!J26</f>
        <v>0</v>
      </c>
      <c r="I20" s="81"/>
      <c r="J20" s="81"/>
      <c r="K20" s="81"/>
      <c r="L20" s="81"/>
      <c r="M20" s="81"/>
      <c r="N20" s="81"/>
    </row>
    <row r="21" spans="2:14" ht="16" x14ac:dyDescent="0.2">
      <c r="B21" s="82" t="s">
        <v>22</v>
      </c>
      <c r="C21" s="81"/>
      <c r="D21" s="101">
        <f>'Thür+TN-Liste'!E27</f>
        <v>0</v>
      </c>
      <c r="E21" s="81"/>
      <c r="F21" s="82" t="s">
        <v>23</v>
      </c>
      <c r="G21" s="81"/>
      <c r="H21" s="101">
        <f>'Thür+TN-Liste'!J27</f>
        <v>0</v>
      </c>
      <c r="I21" s="81"/>
      <c r="J21" s="81"/>
      <c r="K21" s="81"/>
      <c r="L21" s="81"/>
      <c r="M21" s="81"/>
      <c r="N21" s="81"/>
    </row>
    <row r="22" spans="2:14" ht="16" x14ac:dyDescent="0.2">
      <c r="B22" s="82" t="s">
        <v>24</v>
      </c>
      <c r="C22" s="81"/>
      <c r="D22" s="101">
        <f>'Thür+TN-Liste'!E28</f>
        <v>0</v>
      </c>
      <c r="E22" s="81"/>
      <c r="F22" s="82" t="s">
        <v>25</v>
      </c>
      <c r="G22" s="81"/>
      <c r="H22" s="101">
        <f>'Thür+TN-Liste'!J28</f>
        <v>0</v>
      </c>
      <c r="I22" s="81"/>
      <c r="J22" s="81"/>
      <c r="K22" s="81"/>
      <c r="L22" s="81"/>
      <c r="M22" s="81"/>
      <c r="N22" s="81"/>
    </row>
    <row r="23" spans="2:14" ht="16" x14ac:dyDescent="0.2">
      <c r="B23" s="104" t="s">
        <v>26</v>
      </c>
      <c r="C23" s="81"/>
      <c r="D23" s="101">
        <f>'Thür+TN-Liste'!E29</f>
        <v>0</v>
      </c>
      <c r="E23" s="81"/>
      <c r="F23" s="104" t="s">
        <v>26</v>
      </c>
      <c r="G23" s="81"/>
      <c r="H23" s="101">
        <f>'Thür+TN-Liste'!J29</f>
        <v>0</v>
      </c>
      <c r="I23" s="81"/>
      <c r="J23" s="81"/>
      <c r="K23" s="81"/>
      <c r="L23" s="81"/>
      <c r="M23" s="81"/>
      <c r="N23" s="81"/>
    </row>
    <row r="24" spans="2:14" x14ac:dyDescent="0.15">
      <c r="B24" s="81"/>
      <c r="C24" s="81"/>
      <c r="D24" s="81"/>
      <c r="E24" s="81"/>
      <c r="F24" s="81"/>
      <c r="G24" s="81"/>
      <c r="H24" s="81"/>
      <c r="I24" s="81"/>
      <c r="J24" s="81"/>
      <c r="K24" s="81"/>
      <c r="L24" s="81"/>
      <c r="M24" s="81"/>
      <c r="N24" s="81"/>
    </row>
    <row r="26" spans="2:14" x14ac:dyDescent="0.15">
      <c r="B26" t="s">
        <v>62</v>
      </c>
    </row>
    <row r="27" spans="2:14" x14ac:dyDescent="0.15">
      <c r="B27" t="s">
        <v>63</v>
      </c>
    </row>
    <row r="28" spans="2:14" x14ac:dyDescent="0.15">
      <c r="B28" t="s">
        <v>64</v>
      </c>
    </row>
    <row r="29" spans="2:14" x14ac:dyDescent="0.15">
      <c r="B29" t="s">
        <v>65</v>
      </c>
      <c r="C29" s="105" t="s">
        <v>66</v>
      </c>
      <c r="I29" s="106"/>
      <c r="J29" s="106"/>
      <c r="K29" s="106"/>
      <c r="L29" s="106"/>
      <c r="M29" s="106"/>
      <c r="N29" s="106"/>
    </row>
    <row r="30" spans="2:14" x14ac:dyDescent="0.15">
      <c r="I30" s="107"/>
      <c r="J30" s="107"/>
      <c r="K30" s="107"/>
      <c r="L30" s="107"/>
      <c r="M30" s="107"/>
      <c r="N30" s="107"/>
    </row>
    <row r="31" spans="2:14" x14ac:dyDescent="0.15">
      <c r="I31" s="108" t="s">
        <v>67</v>
      </c>
    </row>
    <row r="33" spans="2:16" x14ac:dyDescent="0.15">
      <c r="B33" t="s">
        <v>82</v>
      </c>
    </row>
    <row r="34" spans="2:16" x14ac:dyDescent="0.15">
      <c r="B34" t="s">
        <v>83</v>
      </c>
    </row>
    <row r="36" spans="2:16" ht="60" customHeight="1" x14ac:dyDescent="0.15">
      <c r="B36" s="160" t="s">
        <v>89</v>
      </c>
      <c r="C36" s="161"/>
      <c r="D36" s="161"/>
      <c r="E36" s="161"/>
      <c r="F36" s="161"/>
      <c r="G36" s="161"/>
      <c r="H36" s="161"/>
      <c r="I36" s="161"/>
      <c r="J36" s="161"/>
    </row>
    <row r="37" spans="2:16" x14ac:dyDescent="0.15">
      <c r="B37" s="1"/>
      <c r="C37" s="77"/>
      <c r="D37" s="77"/>
      <c r="E37" s="77"/>
      <c r="F37" s="77"/>
      <c r="G37" s="77"/>
      <c r="H37" s="77"/>
      <c r="I37" s="77"/>
      <c r="J37" s="77"/>
      <c r="K37" s="77"/>
      <c r="L37" s="77"/>
      <c r="M37" s="77"/>
      <c r="N37" s="138" t="str">
        <f>CONCATENATE("Aktenzeichen: ",IF(C5="F-JH","F-JH_________",D1)," Seite:  ___")</f>
        <v>Aktenzeichen:  Seite:  ___</v>
      </c>
      <c r="O37" s="138"/>
      <c r="P37" s="138"/>
    </row>
    <row r="38" spans="2:16" x14ac:dyDescent="0.15">
      <c r="B38" s="153" t="s">
        <v>32</v>
      </c>
      <c r="C38" s="158" t="s">
        <v>33</v>
      </c>
      <c r="D38" s="158"/>
      <c r="E38" s="158"/>
      <c r="F38" s="158"/>
      <c r="G38" s="153" t="s">
        <v>34</v>
      </c>
      <c r="H38" s="134" t="s">
        <v>15</v>
      </c>
      <c r="I38" s="134" t="s">
        <v>35</v>
      </c>
      <c r="J38" s="159" t="s">
        <v>36</v>
      </c>
      <c r="K38" s="159"/>
      <c r="L38" s="159"/>
      <c r="M38" s="153" t="s">
        <v>37</v>
      </c>
      <c r="N38" s="153"/>
      <c r="O38" s="153"/>
      <c r="P38" s="153"/>
    </row>
    <row r="39" spans="2:16" x14ac:dyDescent="0.15">
      <c r="B39" s="153"/>
      <c r="C39" s="158"/>
      <c r="D39" s="158"/>
      <c r="E39" s="158"/>
      <c r="F39" s="158"/>
      <c r="G39" s="153"/>
      <c r="H39" s="153"/>
      <c r="I39" s="134"/>
      <c r="J39" s="159"/>
      <c r="K39" s="159"/>
      <c r="L39" s="159"/>
      <c r="M39" s="153"/>
      <c r="N39" s="153"/>
      <c r="O39" s="153"/>
      <c r="P39" s="153"/>
    </row>
    <row r="40" spans="2:16" x14ac:dyDescent="0.15">
      <c r="B40" s="153"/>
      <c r="C40" s="158"/>
      <c r="D40" s="158"/>
      <c r="E40" s="158"/>
      <c r="F40" s="158"/>
      <c r="G40" s="153"/>
      <c r="H40" s="153"/>
      <c r="I40" s="134"/>
      <c r="J40" s="159"/>
      <c r="K40" s="159"/>
      <c r="L40" s="159"/>
      <c r="M40" s="153"/>
      <c r="N40" s="153"/>
      <c r="O40" s="153"/>
      <c r="P40" s="153"/>
    </row>
    <row r="41" spans="2:16" x14ac:dyDescent="0.15">
      <c r="B41" s="153"/>
      <c r="C41" s="154" t="s">
        <v>38</v>
      </c>
      <c r="D41" s="155" t="s">
        <v>39</v>
      </c>
      <c r="E41" s="155"/>
      <c r="F41" s="155"/>
      <c r="G41" s="153"/>
      <c r="H41" s="153"/>
      <c r="I41" s="134"/>
      <c r="J41" s="159"/>
      <c r="K41" s="159"/>
      <c r="L41" s="159"/>
      <c r="M41" s="156" t="s">
        <v>40</v>
      </c>
      <c r="N41" s="157" t="s">
        <v>41</v>
      </c>
      <c r="O41" s="156" t="s">
        <v>42</v>
      </c>
      <c r="P41" s="156"/>
    </row>
    <row r="42" spans="2:16" x14ac:dyDescent="0.15">
      <c r="B42" s="153"/>
      <c r="C42" s="154"/>
      <c r="D42" s="155"/>
      <c r="E42" s="155"/>
      <c r="F42" s="155"/>
      <c r="G42" s="153"/>
      <c r="H42" s="153"/>
      <c r="I42" s="134"/>
      <c r="J42" s="159"/>
      <c r="K42" s="159"/>
      <c r="L42" s="159"/>
      <c r="M42" s="156"/>
      <c r="N42" s="157"/>
      <c r="O42" s="156"/>
      <c r="P42" s="156"/>
    </row>
    <row r="43" spans="2:16" x14ac:dyDescent="0.15">
      <c r="B43" s="153"/>
      <c r="C43" s="154"/>
      <c r="D43" s="155"/>
      <c r="E43" s="155"/>
      <c r="F43" s="155"/>
      <c r="G43" s="153"/>
      <c r="H43" s="134"/>
      <c r="I43" s="134"/>
      <c r="J43" s="159"/>
      <c r="K43" s="159"/>
      <c r="L43" s="159"/>
      <c r="M43" s="156"/>
      <c r="N43" s="157"/>
      <c r="O43" s="156"/>
      <c r="P43" s="156"/>
    </row>
    <row r="44" spans="2:16" ht="24" customHeight="1" x14ac:dyDescent="0.15">
      <c r="B44" s="147"/>
      <c r="C44" s="148"/>
      <c r="D44" s="148"/>
      <c r="E44" s="148"/>
      <c r="F44" s="148"/>
      <c r="G44" s="149"/>
      <c r="H44" s="150"/>
      <c r="I44" s="151"/>
      <c r="J44" s="152"/>
      <c r="K44" s="152"/>
      <c r="L44" s="152"/>
      <c r="M44" s="143"/>
      <c r="N44" s="144"/>
      <c r="O44" s="145"/>
      <c r="P44" s="145"/>
    </row>
    <row r="45" spans="2:16" ht="24" customHeight="1" x14ac:dyDescent="0.15">
      <c r="B45" s="147"/>
      <c r="C45" s="78"/>
      <c r="D45" s="146"/>
      <c r="E45" s="146"/>
      <c r="F45" s="146"/>
      <c r="G45" s="149"/>
      <c r="H45" s="150"/>
      <c r="I45" s="151"/>
      <c r="J45" s="152"/>
      <c r="K45" s="152"/>
      <c r="L45" s="152"/>
      <c r="M45" s="143"/>
      <c r="N45" s="144"/>
      <c r="O45" s="145"/>
      <c r="P45" s="145"/>
    </row>
    <row r="46" spans="2:16" ht="24" customHeight="1" x14ac:dyDescent="0.15">
      <c r="B46" s="147"/>
      <c r="C46" s="148"/>
      <c r="D46" s="148"/>
      <c r="E46" s="148"/>
      <c r="F46" s="148"/>
      <c r="G46" s="149"/>
      <c r="H46" s="150"/>
      <c r="I46" s="151"/>
      <c r="J46" s="152"/>
      <c r="K46" s="152"/>
      <c r="L46" s="152"/>
      <c r="M46" s="143"/>
      <c r="N46" s="144"/>
      <c r="O46" s="145"/>
      <c r="P46" s="145"/>
    </row>
    <row r="47" spans="2:16" ht="24" customHeight="1" x14ac:dyDescent="0.15">
      <c r="B47" s="147"/>
      <c r="C47" s="78"/>
      <c r="D47" s="146"/>
      <c r="E47" s="146"/>
      <c r="F47" s="146"/>
      <c r="G47" s="149"/>
      <c r="H47" s="150"/>
      <c r="I47" s="151"/>
      <c r="J47" s="152"/>
      <c r="K47" s="152"/>
      <c r="L47" s="152"/>
      <c r="M47" s="143"/>
      <c r="N47" s="144"/>
      <c r="O47" s="145"/>
      <c r="P47" s="145"/>
    </row>
    <row r="48" spans="2:16" ht="24" customHeight="1" x14ac:dyDescent="0.15">
      <c r="B48" s="147"/>
      <c r="C48" s="148"/>
      <c r="D48" s="148"/>
      <c r="E48" s="148"/>
      <c r="F48" s="148"/>
      <c r="G48" s="149"/>
      <c r="H48" s="150"/>
      <c r="I48" s="151"/>
      <c r="J48" s="152"/>
      <c r="K48" s="152"/>
      <c r="L48" s="152"/>
      <c r="M48" s="143"/>
      <c r="N48" s="144"/>
      <c r="O48" s="145"/>
      <c r="P48" s="145"/>
    </row>
    <row r="49" spans="2:16" ht="24" customHeight="1" x14ac:dyDescent="0.15">
      <c r="B49" s="147"/>
      <c r="C49" s="78"/>
      <c r="D49" s="146"/>
      <c r="E49" s="146"/>
      <c r="F49" s="146"/>
      <c r="G49" s="149"/>
      <c r="H49" s="150"/>
      <c r="I49" s="151"/>
      <c r="J49" s="152"/>
      <c r="K49" s="152"/>
      <c r="L49" s="152"/>
      <c r="M49" s="143"/>
      <c r="N49" s="144"/>
      <c r="O49" s="145"/>
      <c r="P49" s="145"/>
    </row>
    <row r="50" spans="2:16" ht="24" customHeight="1" x14ac:dyDescent="0.15">
      <c r="B50" s="147"/>
      <c r="C50" s="148"/>
      <c r="D50" s="148"/>
      <c r="E50" s="148"/>
      <c r="F50" s="148"/>
      <c r="G50" s="149"/>
      <c r="H50" s="150"/>
      <c r="I50" s="151"/>
      <c r="J50" s="152"/>
      <c r="K50" s="152"/>
      <c r="L50" s="152"/>
      <c r="M50" s="143"/>
      <c r="N50" s="144"/>
      <c r="O50" s="145"/>
      <c r="P50" s="145"/>
    </row>
    <row r="51" spans="2:16" ht="24" customHeight="1" x14ac:dyDescent="0.15">
      <c r="B51" s="147"/>
      <c r="C51" s="78"/>
      <c r="D51" s="146"/>
      <c r="E51" s="146"/>
      <c r="F51" s="146"/>
      <c r="G51" s="149"/>
      <c r="H51" s="150"/>
      <c r="I51" s="151"/>
      <c r="J51" s="152"/>
      <c r="K51" s="152"/>
      <c r="L51" s="152"/>
      <c r="M51" s="143"/>
      <c r="N51" s="144"/>
      <c r="O51" s="145"/>
      <c r="P51" s="145"/>
    </row>
    <row r="52" spans="2:16" ht="24" customHeight="1" x14ac:dyDescent="0.15">
      <c r="B52" s="147"/>
      <c r="C52" s="148"/>
      <c r="D52" s="148"/>
      <c r="E52" s="148"/>
      <c r="F52" s="148"/>
      <c r="G52" s="149"/>
      <c r="H52" s="150"/>
      <c r="I52" s="151"/>
      <c r="J52" s="152"/>
      <c r="K52" s="152"/>
      <c r="L52" s="152"/>
      <c r="M52" s="143"/>
      <c r="N52" s="144"/>
      <c r="O52" s="145"/>
      <c r="P52" s="145"/>
    </row>
    <row r="53" spans="2:16" ht="24" customHeight="1" x14ac:dyDescent="0.15">
      <c r="B53" s="147"/>
      <c r="C53" s="78"/>
      <c r="D53" s="146"/>
      <c r="E53" s="146"/>
      <c r="F53" s="146"/>
      <c r="G53" s="149"/>
      <c r="H53" s="150"/>
      <c r="I53" s="151"/>
      <c r="J53" s="152"/>
      <c r="K53" s="152"/>
      <c r="L53" s="152"/>
      <c r="M53" s="143"/>
      <c r="N53" s="144"/>
      <c r="O53" s="145"/>
      <c r="P53" s="145"/>
    </row>
    <row r="54" spans="2:16" ht="24" customHeight="1" x14ac:dyDescent="0.15">
      <c r="B54" s="147"/>
      <c r="C54" s="148"/>
      <c r="D54" s="148"/>
      <c r="E54" s="148"/>
      <c r="F54" s="148"/>
      <c r="G54" s="149"/>
      <c r="H54" s="150"/>
      <c r="I54" s="151"/>
      <c r="J54" s="152"/>
      <c r="K54" s="152"/>
      <c r="L54" s="152"/>
      <c r="M54" s="143"/>
      <c r="N54" s="144"/>
      <c r="O54" s="145"/>
      <c r="P54" s="145"/>
    </row>
    <row r="55" spans="2:16" ht="24" customHeight="1" x14ac:dyDescent="0.15">
      <c r="B55" s="147"/>
      <c r="C55" s="78"/>
      <c r="D55" s="146"/>
      <c r="E55" s="146"/>
      <c r="F55" s="146"/>
      <c r="G55" s="149"/>
      <c r="H55" s="150"/>
      <c r="I55" s="151"/>
      <c r="J55" s="152"/>
      <c r="K55" s="152"/>
      <c r="L55" s="152"/>
      <c r="M55" s="143"/>
      <c r="N55" s="144"/>
      <c r="O55" s="145"/>
      <c r="P55" s="145"/>
    </row>
    <row r="56" spans="2:16" ht="24" customHeight="1" x14ac:dyDescent="0.15">
      <c r="B56" s="147"/>
      <c r="C56" s="148"/>
      <c r="D56" s="148"/>
      <c r="E56" s="148"/>
      <c r="F56" s="148"/>
      <c r="G56" s="149"/>
      <c r="H56" s="150"/>
      <c r="I56" s="151"/>
      <c r="J56" s="152"/>
      <c r="K56" s="152"/>
      <c r="L56" s="152"/>
      <c r="M56" s="143"/>
      <c r="N56" s="144"/>
      <c r="O56" s="145"/>
      <c r="P56" s="145"/>
    </row>
    <row r="57" spans="2:16" ht="24" customHeight="1" x14ac:dyDescent="0.15">
      <c r="B57" s="147"/>
      <c r="C57" s="78"/>
      <c r="D57" s="146"/>
      <c r="E57" s="146"/>
      <c r="F57" s="146"/>
      <c r="G57" s="149"/>
      <c r="H57" s="150"/>
      <c r="I57" s="151"/>
      <c r="J57" s="152"/>
      <c r="K57" s="152"/>
      <c r="L57" s="152"/>
      <c r="M57" s="143"/>
      <c r="N57" s="144"/>
      <c r="O57" s="145"/>
      <c r="P57" s="145"/>
    </row>
    <row r="58" spans="2:16" ht="24" customHeight="1" x14ac:dyDescent="0.15">
      <c r="B58" s="147"/>
      <c r="C58" s="148"/>
      <c r="D58" s="148"/>
      <c r="E58" s="148"/>
      <c r="F58" s="148"/>
      <c r="G58" s="149"/>
      <c r="H58" s="150"/>
      <c r="I58" s="151"/>
      <c r="J58" s="152"/>
      <c r="K58" s="152"/>
      <c r="L58" s="152"/>
      <c r="M58" s="143"/>
      <c r="N58" s="144"/>
      <c r="O58" s="145"/>
      <c r="P58" s="145"/>
    </row>
    <row r="59" spans="2:16" ht="24" customHeight="1" x14ac:dyDescent="0.15">
      <c r="B59" s="147"/>
      <c r="C59" s="78"/>
      <c r="D59" s="146"/>
      <c r="E59" s="146"/>
      <c r="F59" s="146"/>
      <c r="G59" s="149"/>
      <c r="H59" s="150"/>
      <c r="I59" s="151"/>
      <c r="J59" s="152"/>
      <c r="K59" s="152"/>
      <c r="L59" s="152"/>
      <c r="M59" s="143"/>
      <c r="N59" s="144"/>
      <c r="O59" s="145"/>
      <c r="P59" s="145"/>
    </row>
    <row r="60" spans="2:16" ht="24" customHeight="1" x14ac:dyDescent="0.15">
      <c r="B60" s="147"/>
      <c r="C60" s="148"/>
      <c r="D60" s="148"/>
      <c r="E60" s="148"/>
      <c r="F60" s="148"/>
      <c r="G60" s="149"/>
      <c r="H60" s="150"/>
      <c r="I60" s="151"/>
      <c r="J60" s="152"/>
      <c r="K60" s="152"/>
      <c r="L60" s="152"/>
      <c r="M60" s="143"/>
      <c r="N60" s="144"/>
      <c r="O60" s="145"/>
      <c r="P60" s="145"/>
    </row>
    <row r="61" spans="2:16" ht="24" customHeight="1" x14ac:dyDescent="0.15">
      <c r="B61" s="147"/>
      <c r="C61" s="78"/>
      <c r="D61" s="146"/>
      <c r="E61" s="146"/>
      <c r="F61" s="146"/>
      <c r="G61" s="149"/>
      <c r="H61" s="150"/>
      <c r="I61" s="151"/>
      <c r="J61" s="152"/>
      <c r="K61" s="152"/>
      <c r="L61" s="152"/>
      <c r="M61" s="143"/>
      <c r="N61" s="144"/>
      <c r="O61" s="145"/>
      <c r="P61" s="145"/>
    </row>
    <row r="62" spans="2:16" ht="24" customHeight="1" x14ac:dyDescent="0.15">
      <c r="B62" s="147"/>
      <c r="C62" s="148"/>
      <c r="D62" s="148"/>
      <c r="E62" s="148"/>
      <c r="F62" s="148"/>
      <c r="G62" s="149"/>
      <c r="H62" s="150"/>
      <c r="I62" s="151"/>
      <c r="J62" s="152"/>
      <c r="K62" s="152"/>
      <c r="L62" s="152"/>
      <c r="M62" s="143"/>
      <c r="N62" s="144"/>
      <c r="O62" s="145"/>
      <c r="P62" s="145"/>
    </row>
    <row r="63" spans="2:16" ht="24" customHeight="1" x14ac:dyDescent="0.15">
      <c r="B63" s="147"/>
      <c r="C63" s="78"/>
      <c r="D63" s="146"/>
      <c r="E63" s="146"/>
      <c r="F63" s="146"/>
      <c r="G63" s="149"/>
      <c r="H63" s="150"/>
      <c r="I63" s="151"/>
      <c r="J63" s="152"/>
      <c r="K63" s="152"/>
      <c r="L63" s="152"/>
      <c r="M63" s="143"/>
      <c r="N63" s="144"/>
      <c r="O63" s="145"/>
      <c r="P63" s="145"/>
    </row>
    <row r="64" spans="2:16" ht="24" customHeight="1" x14ac:dyDescent="0.15">
      <c r="B64" s="147"/>
      <c r="C64" s="148"/>
      <c r="D64" s="148"/>
      <c r="E64" s="148"/>
      <c r="F64" s="148"/>
      <c r="G64" s="149"/>
      <c r="H64" s="150"/>
      <c r="I64" s="151"/>
      <c r="J64" s="152"/>
      <c r="K64" s="152"/>
      <c r="L64" s="152"/>
      <c r="M64" s="143"/>
      <c r="N64" s="144"/>
      <c r="O64" s="145"/>
      <c r="P64" s="145"/>
    </row>
    <row r="65" spans="2:16" ht="24" customHeight="1" x14ac:dyDescent="0.15">
      <c r="B65" s="147"/>
      <c r="C65" s="78"/>
      <c r="D65" s="146"/>
      <c r="E65" s="146"/>
      <c r="F65" s="146"/>
      <c r="G65" s="149"/>
      <c r="H65" s="150"/>
      <c r="I65" s="151"/>
      <c r="J65" s="152"/>
      <c r="K65" s="152"/>
      <c r="L65" s="152"/>
      <c r="M65" s="143"/>
      <c r="N65" s="144"/>
      <c r="O65" s="145"/>
      <c r="P65" s="145"/>
    </row>
    <row r="66" spans="2:16" ht="24" customHeight="1" x14ac:dyDescent="0.15">
      <c r="B66" s="147"/>
      <c r="C66" s="148"/>
      <c r="D66" s="148"/>
      <c r="E66" s="148"/>
      <c r="F66" s="148"/>
      <c r="G66" s="149"/>
      <c r="H66" s="150"/>
      <c r="I66" s="151"/>
      <c r="J66" s="152"/>
      <c r="K66" s="152"/>
      <c r="L66" s="152"/>
      <c r="M66" s="143"/>
      <c r="N66" s="144"/>
      <c r="O66" s="145"/>
      <c r="P66" s="145"/>
    </row>
    <row r="67" spans="2:16" ht="24" customHeight="1" x14ac:dyDescent="0.15">
      <c r="B67" s="147"/>
      <c r="C67" s="78"/>
      <c r="D67" s="146"/>
      <c r="E67" s="146"/>
      <c r="F67" s="146"/>
      <c r="G67" s="149"/>
      <c r="H67" s="150"/>
      <c r="I67" s="151"/>
      <c r="J67" s="152"/>
      <c r="K67" s="152"/>
      <c r="L67" s="152"/>
      <c r="M67" s="143"/>
      <c r="N67" s="144"/>
      <c r="O67" s="145"/>
      <c r="P67" s="145"/>
    </row>
    <row r="68" spans="2:16" ht="24" customHeight="1" x14ac:dyDescent="0.15">
      <c r="B68" s="147"/>
      <c r="C68" s="148"/>
      <c r="D68" s="148"/>
      <c r="E68" s="148"/>
      <c r="F68" s="148"/>
      <c r="G68" s="149"/>
      <c r="H68" s="150"/>
      <c r="I68" s="151"/>
      <c r="J68" s="152"/>
      <c r="K68" s="152"/>
      <c r="L68" s="152"/>
      <c r="M68" s="143"/>
      <c r="N68" s="144"/>
      <c r="O68" s="145"/>
      <c r="P68" s="145"/>
    </row>
    <row r="69" spans="2:16" ht="24" customHeight="1" x14ac:dyDescent="0.15">
      <c r="B69" s="147"/>
      <c r="C69" s="78"/>
      <c r="D69" s="146"/>
      <c r="E69" s="146"/>
      <c r="F69" s="146"/>
      <c r="G69" s="149"/>
      <c r="H69" s="150"/>
      <c r="I69" s="151"/>
      <c r="J69" s="152"/>
      <c r="K69" s="152"/>
      <c r="L69" s="152"/>
      <c r="M69" s="143"/>
      <c r="N69" s="144"/>
      <c r="O69" s="145"/>
      <c r="P69" s="145"/>
    </row>
    <row r="70" spans="2:16" ht="24" customHeight="1" x14ac:dyDescent="0.15">
      <c r="B70" s="147"/>
      <c r="C70" s="148"/>
      <c r="D70" s="148"/>
      <c r="E70" s="148"/>
      <c r="F70" s="148"/>
      <c r="G70" s="149"/>
      <c r="H70" s="150"/>
      <c r="I70" s="151"/>
      <c r="J70" s="152"/>
      <c r="K70" s="152"/>
      <c r="L70" s="152"/>
      <c r="M70" s="143"/>
      <c r="N70" s="144"/>
      <c r="O70" s="145"/>
      <c r="P70" s="145"/>
    </row>
    <row r="71" spans="2:16" ht="24" customHeight="1" x14ac:dyDescent="0.15">
      <c r="B71" s="147"/>
      <c r="C71" s="78"/>
      <c r="D71" s="146"/>
      <c r="E71" s="146"/>
      <c r="F71" s="146"/>
      <c r="G71" s="149"/>
      <c r="H71" s="150"/>
      <c r="I71" s="151"/>
      <c r="J71" s="152"/>
      <c r="K71" s="152"/>
      <c r="L71" s="152"/>
      <c r="M71" s="143"/>
      <c r="N71" s="144"/>
      <c r="O71" s="145"/>
      <c r="P71" s="145"/>
    </row>
    <row r="72" spans="2:16" ht="24" customHeight="1" x14ac:dyDescent="0.15">
      <c r="B72" s="147"/>
      <c r="C72" s="148"/>
      <c r="D72" s="148"/>
      <c r="E72" s="148"/>
      <c r="F72" s="148"/>
      <c r="G72" s="149"/>
      <c r="H72" s="150"/>
      <c r="I72" s="151"/>
      <c r="J72" s="152"/>
      <c r="K72" s="152"/>
      <c r="L72" s="152"/>
      <c r="M72" s="143"/>
      <c r="N72" s="144"/>
      <c r="O72" s="145"/>
      <c r="P72" s="145"/>
    </row>
    <row r="73" spans="2:16" ht="24" customHeight="1" x14ac:dyDescent="0.15">
      <c r="B73" s="147"/>
      <c r="C73" s="78"/>
      <c r="D73" s="146"/>
      <c r="E73" s="146"/>
      <c r="F73" s="146"/>
      <c r="G73" s="149"/>
      <c r="H73" s="150"/>
      <c r="I73" s="151"/>
      <c r="J73" s="152"/>
      <c r="K73" s="152"/>
      <c r="L73" s="152"/>
      <c r="M73" s="143"/>
      <c r="N73" s="144"/>
      <c r="O73" s="145"/>
      <c r="P73" s="145"/>
    </row>
    <row r="74" spans="2:16" ht="24" customHeight="1" x14ac:dyDescent="0.15">
      <c r="B74" s="147"/>
      <c r="C74" s="148"/>
      <c r="D74" s="148"/>
      <c r="E74" s="148"/>
      <c r="F74" s="148"/>
      <c r="G74" s="149"/>
      <c r="H74" s="150"/>
      <c r="I74" s="151"/>
      <c r="J74" s="152"/>
      <c r="K74" s="152"/>
      <c r="L74" s="152"/>
      <c r="M74" s="143"/>
      <c r="N74" s="144"/>
      <c r="O74" s="145"/>
      <c r="P74" s="145"/>
    </row>
    <row r="75" spans="2:16" ht="24" customHeight="1" x14ac:dyDescent="0.15">
      <c r="B75" s="147"/>
      <c r="C75" s="78"/>
      <c r="D75" s="146"/>
      <c r="E75" s="146"/>
      <c r="F75" s="146"/>
      <c r="G75" s="149"/>
      <c r="H75" s="150"/>
      <c r="I75" s="151"/>
      <c r="J75" s="152"/>
      <c r="K75" s="152"/>
      <c r="L75" s="152"/>
      <c r="M75" s="143"/>
      <c r="N75" s="144"/>
      <c r="O75" s="145"/>
      <c r="P75" s="145"/>
    </row>
    <row r="76" spans="2:16" ht="24" customHeight="1" x14ac:dyDescent="0.15">
      <c r="B76" s="147"/>
      <c r="C76" s="148"/>
      <c r="D76" s="148"/>
      <c r="E76" s="148"/>
      <c r="F76" s="148"/>
      <c r="G76" s="149"/>
      <c r="H76" s="150"/>
      <c r="I76" s="151"/>
      <c r="J76" s="152"/>
      <c r="K76" s="152"/>
      <c r="L76" s="152"/>
      <c r="M76" s="143"/>
      <c r="N76" s="144"/>
      <c r="O76" s="145"/>
      <c r="P76" s="145"/>
    </row>
    <row r="77" spans="2:16" ht="24" customHeight="1" x14ac:dyDescent="0.15">
      <c r="B77" s="147"/>
      <c r="C77" s="78"/>
      <c r="D77" s="146"/>
      <c r="E77" s="146"/>
      <c r="F77" s="146"/>
      <c r="G77" s="149"/>
      <c r="H77" s="150"/>
      <c r="I77" s="151"/>
      <c r="J77" s="152"/>
      <c r="K77" s="152"/>
      <c r="L77" s="152"/>
      <c r="M77" s="143"/>
      <c r="N77" s="144"/>
      <c r="O77" s="145"/>
      <c r="P77" s="145"/>
    </row>
    <row r="78" spans="2:16" ht="24" customHeight="1" x14ac:dyDescent="0.15">
      <c r="B78" s="147"/>
      <c r="C78" s="148"/>
      <c r="D78" s="148"/>
      <c r="E78" s="148"/>
      <c r="F78" s="148"/>
      <c r="G78" s="149"/>
      <c r="H78" s="150"/>
      <c r="I78" s="151"/>
      <c r="J78" s="152"/>
      <c r="K78" s="152"/>
      <c r="L78" s="152"/>
      <c r="M78" s="143"/>
      <c r="N78" s="144"/>
      <c r="O78" s="145"/>
      <c r="P78" s="145"/>
    </row>
    <row r="79" spans="2:16" ht="24" customHeight="1" x14ac:dyDescent="0.15">
      <c r="B79" s="147"/>
      <c r="C79" s="78"/>
      <c r="D79" s="146"/>
      <c r="E79" s="146"/>
      <c r="F79" s="146"/>
      <c r="G79" s="149"/>
      <c r="H79" s="150"/>
      <c r="I79" s="151"/>
      <c r="J79" s="152"/>
      <c r="K79" s="152"/>
      <c r="L79" s="152"/>
      <c r="M79" s="143"/>
      <c r="N79" s="144"/>
      <c r="O79" s="145"/>
      <c r="P79" s="145"/>
    </row>
    <row r="80" spans="2:16" ht="24" customHeight="1" x14ac:dyDescent="0.15">
      <c r="B80" s="147"/>
      <c r="C80" s="148"/>
      <c r="D80" s="148"/>
      <c r="E80" s="148"/>
      <c r="F80" s="148"/>
      <c r="G80" s="149"/>
      <c r="H80" s="150"/>
      <c r="I80" s="151"/>
      <c r="J80" s="152"/>
      <c r="K80" s="152"/>
      <c r="L80" s="152"/>
      <c r="M80" s="143"/>
      <c r="N80" s="144"/>
      <c r="O80" s="145"/>
      <c r="P80" s="145"/>
    </row>
    <row r="81" spans="2:16" ht="24" customHeight="1" x14ac:dyDescent="0.15">
      <c r="B81" s="147"/>
      <c r="C81" s="78"/>
      <c r="D81" s="146"/>
      <c r="E81" s="146"/>
      <c r="F81" s="146"/>
      <c r="G81" s="149"/>
      <c r="H81" s="150"/>
      <c r="I81" s="151"/>
      <c r="J81" s="152"/>
      <c r="K81" s="152"/>
      <c r="L81" s="152"/>
      <c r="M81" s="143"/>
      <c r="N81" s="144"/>
      <c r="O81" s="145"/>
      <c r="P81" s="145"/>
    </row>
    <row r="82" spans="2:16" ht="24" customHeight="1" x14ac:dyDescent="0.15">
      <c r="B82" s="147"/>
      <c r="C82" s="148"/>
      <c r="D82" s="148"/>
      <c r="E82" s="148"/>
      <c r="F82" s="148"/>
      <c r="G82" s="149"/>
      <c r="H82" s="150"/>
      <c r="I82" s="151"/>
      <c r="J82" s="152"/>
      <c r="K82" s="152"/>
      <c r="L82" s="152"/>
      <c r="M82" s="143"/>
      <c r="N82" s="144"/>
      <c r="O82" s="145"/>
      <c r="P82" s="145"/>
    </row>
    <row r="83" spans="2:16" ht="24" customHeight="1" x14ac:dyDescent="0.15">
      <c r="B83" s="147"/>
      <c r="C83" s="78"/>
      <c r="D83" s="146"/>
      <c r="E83" s="146"/>
      <c r="F83" s="146"/>
      <c r="G83" s="149"/>
      <c r="H83" s="150"/>
      <c r="I83" s="151"/>
      <c r="J83" s="152"/>
      <c r="K83" s="152"/>
      <c r="L83" s="152"/>
      <c r="M83" s="143"/>
      <c r="N83" s="144"/>
      <c r="O83" s="145"/>
      <c r="P83" s="145"/>
    </row>
    <row r="84" spans="2:16" ht="24" customHeight="1" x14ac:dyDescent="0.15">
      <c r="B84" s="147"/>
      <c r="C84" s="148"/>
      <c r="D84" s="148"/>
      <c r="E84" s="148"/>
      <c r="F84" s="148"/>
      <c r="G84" s="149"/>
      <c r="H84" s="150"/>
      <c r="I84" s="151"/>
      <c r="J84" s="152"/>
      <c r="K84" s="152"/>
      <c r="L84" s="152"/>
      <c r="M84" s="143"/>
      <c r="N84" s="144"/>
      <c r="O84" s="145"/>
      <c r="P84" s="145"/>
    </row>
    <row r="85" spans="2:16" ht="24" customHeight="1" x14ac:dyDescent="0.15">
      <c r="B85" s="147"/>
      <c r="C85" s="78"/>
      <c r="D85" s="146"/>
      <c r="E85" s="146"/>
      <c r="F85" s="146"/>
      <c r="G85" s="149"/>
      <c r="H85" s="150"/>
      <c r="I85" s="151"/>
      <c r="J85" s="152"/>
      <c r="K85" s="152"/>
      <c r="L85" s="152"/>
      <c r="M85" s="143"/>
      <c r="N85" s="144"/>
      <c r="O85" s="145"/>
      <c r="P85" s="145"/>
    </row>
    <row r="86" spans="2:16" ht="24" customHeight="1" x14ac:dyDescent="0.15">
      <c r="B86" s="147"/>
      <c r="C86" s="148"/>
      <c r="D86" s="148"/>
      <c r="E86" s="148"/>
      <c r="F86" s="148"/>
      <c r="G86" s="149"/>
      <c r="H86" s="150"/>
      <c r="I86" s="151"/>
      <c r="J86" s="152"/>
      <c r="K86" s="152"/>
      <c r="L86" s="152"/>
      <c r="M86" s="143"/>
      <c r="N86" s="144"/>
      <c r="O86" s="145"/>
      <c r="P86" s="145"/>
    </row>
    <row r="87" spans="2:16" ht="24" customHeight="1" x14ac:dyDescent="0.15">
      <c r="B87" s="147"/>
      <c r="C87" s="78"/>
      <c r="D87" s="146"/>
      <c r="E87" s="146"/>
      <c r="F87" s="146"/>
      <c r="G87" s="149"/>
      <c r="H87" s="150"/>
      <c r="I87" s="151"/>
      <c r="J87" s="152"/>
      <c r="K87" s="152"/>
      <c r="L87" s="152"/>
      <c r="M87" s="143"/>
      <c r="N87" s="144"/>
      <c r="O87" s="145"/>
      <c r="P87" s="145"/>
    </row>
    <row r="88" spans="2:16" ht="24" customHeight="1" x14ac:dyDescent="0.15">
      <c r="B88" s="147"/>
      <c r="C88" s="148"/>
      <c r="D88" s="148"/>
      <c r="E88" s="148"/>
      <c r="F88" s="148"/>
      <c r="G88" s="149"/>
      <c r="H88" s="150"/>
      <c r="I88" s="151"/>
      <c r="J88" s="152"/>
      <c r="K88" s="152"/>
      <c r="L88" s="152"/>
      <c r="M88" s="143"/>
      <c r="N88" s="144"/>
      <c r="O88" s="145"/>
      <c r="P88" s="145"/>
    </row>
    <row r="89" spans="2:16" ht="24" customHeight="1" x14ac:dyDescent="0.15">
      <c r="B89" s="147"/>
      <c r="C89" s="78"/>
      <c r="D89" s="146"/>
      <c r="E89" s="146"/>
      <c r="F89" s="146"/>
      <c r="G89" s="149"/>
      <c r="H89" s="150"/>
      <c r="I89" s="151"/>
      <c r="J89" s="152"/>
      <c r="K89" s="152"/>
      <c r="L89" s="152"/>
      <c r="M89" s="143"/>
      <c r="N89" s="144"/>
      <c r="O89" s="145"/>
      <c r="P89" s="145"/>
    </row>
    <row r="90" spans="2:16" ht="24" customHeight="1" x14ac:dyDescent="0.15">
      <c r="B90" s="147"/>
      <c r="C90" s="148"/>
      <c r="D90" s="148"/>
      <c r="E90" s="148"/>
      <c r="F90" s="148"/>
      <c r="G90" s="149"/>
      <c r="H90" s="150"/>
      <c r="I90" s="151"/>
      <c r="J90" s="152"/>
      <c r="K90" s="152"/>
      <c r="L90" s="152"/>
      <c r="M90" s="143"/>
      <c r="N90" s="144"/>
      <c r="O90" s="145"/>
      <c r="P90" s="145"/>
    </row>
    <row r="91" spans="2:16" ht="24" customHeight="1" x14ac:dyDescent="0.15">
      <c r="B91" s="147"/>
      <c r="C91" s="78"/>
      <c r="D91" s="146"/>
      <c r="E91" s="146"/>
      <c r="F91" s="146"/>
      <c r="G91" s="149"/>
      <c r="H91" s="150"/>
      <c r="I91" s="151"/>
      <c r="J91" s="152"/>
      <c r="K91" s="152"/>
      <c r="L91" s="152"/>
      <c r="M91" s="143"/>
      <c r="N91" s="144"/>
      <c r="O91" s="145"/>
      <c r="P91" s="145"/>
    </row>
    <row r="92" spans="2:16" ht="24" customHeight="1" x14ac:dyDescent="0.15">
      <c r="B92" s="147"/>
      <c r="C92" s="148"/>
      <c r="D92" s="148"/>
      <c r="E92" s="148"/>
      <c r="F92" s="148"/>
      <c r="G92" s="149"/>
      <c r="H92" s="150"/>
      <c r="I92" s="151"/>
      <c r="J92" s="152"/>
      <c r="K92" s="152"/>
      <c r="L92" s="152"/>
      <c r="M92" s="143"/>
      <c r="N92" s="144"/>
      <c r="O92" s="145"/>
      <c r="P92" s="145"/>
    </row>
    <row r="93" spans="2:16" ht="24" customHeight="1" x14ac:dyDescent="0.15">
      <c r="B93" s="147"/>
      <c r="C93" s="78"/>
      <c r="D93" s="146"/>
      <c r="E93" s="146"/>
      <c r="F93" s="146"/>
      <c r="G93" s="149"/>
      <c r="H93" s="150"/>
      <c r="I93" s="151"/>
      <c r="J93" s="152"/>
      <c r="K93" s="152"/>
      <c r="L93" s="152"/>
      <c r="M93" s="143"/>
      <c r="N93" s="144"/>
      <c r="O93" s="145"/>
      <c r="P93" s="145"/>
    </row>
    <row r="94" spans="2:16" ht="24" customHeight="1" x14ac:dyDescent="0.15">
      <c r="B94" s="147"/>
      <c r="C94" s="148"/>
      <c r="D94" s="148"/>
      <c r="E94" s="148"/>
      <c r="F94" s="148"/>
      <c r="G94" s="149"/>
      <c r="H94" s="150"/>
      <c r="I94" s="151"/>
      <c r="J94" s="152"/>
      <c r="K94" s="152"/>
      <c r="L94" s="152"/>
      <c r="M94" s="143"/>
      <c r="N94" s="144"/>
      <c r="O94" s="145"/>
      <c r="P94" s="145"/>
    </row>
    <row r="95" spans="2:16" ht="24" customHeight="1" x14ac:dyDescent="0.15">
      <c r="B95" s="147"/>
      <c r="C95" s="78"/>
      <c r="D95" s="146"/>
      <c r="E95" s="146"/>
      <c r="F95" s="146"/>
      <c r="G95" s="149"/>
      <c r="H95" s="150"/>
      <c r="I95" s="151"/>
      <c r="J95" s="152"/>
      <c r="K95" s="152"/>
      <c r="L95" s="152"/>
      <c r="M95" s="143"/>
      <c r="N95" s="144"/>
      <c r="O95" s="145"/>
      <c r="P95" s="145"/>
    </row>
    <row r="96" spans="2:16" ht="24" customHeight="1" x14ac:dyDescent="0.15">
      <c r="B96" s="147"/>
      <c r="C96" s="148"/>
      <c r="D96" s="148"/>
      <c r="E96" s="148"/>
      <c r="F96" s="148"/>
      <c r="G96" s="149"/>
      <c r="H96" s="150"/>
      <c r="I96" s="151"/>
      <c r="J96" s="152"/>
      <c r="K96" s="152"/>
      <c r="L96" s="152"/>
      <c r="M96" s="143"/>
      <c r="N96" s="144"/>
      <c r="O96" s="145"/>
      <c r="P96" s="145"/>
    </row>
    <row r="97" spans="2:16" ht="24" customHeight="1" x14ac:dyDescent="0.15">
      <c r="B97" s="147"/>
      <c r="C97" s="78"/>
      <c r="D97" s="146"/>
      <c r="E97" s="146"/>
      <c r="F97" s="146"/>
      <c r="G97" s="149"/>
      <c r="H97" s="150"/>
      <c r="I97" s="151"/>
      <c r="J97" s="152"/>
      <c r="K97" s="152"/>
      <c r="L97" s="152"/>
      <c r="M97" s="143"/>
      <c r="N97" s="144"/>
      <c r="O97" s="145"/>
      <c r="P97" s="145"/>
    </row>
    <row r="98" spans="2:16" ht="24" customHeight="1" x14ac:dyDescent="0.15">
      <c r="B98" s="147"/>
      <c r="C98" s="148"/>
      <c r="D98" s="148"/>
      <c r="E98" s="148"/>
      <c r="F98" s="148"/>
      <c r="G98" s="149"/>
      <c r="H98" s="150"/>
      <c r="I98" s="151"/>
      <c r="J98" s="152"/>
      <c r="K98" s="152"/>
      <c r="L98" s="152"/>
      <c r="M98" s="143"/>
      <c r="N98" s="144"/>
      <c r="O98" s="145"/>
      <c r="P98" s="145"/>
    </row>
    <row r="99" spans="2:16" ht="24" customHeight="1" x14ac:dyDescent="0.15">
      <c r="B99" s="147"/>
      <c r="C99" s="78"/>
      <c r="D99" s="146"/>
      <c r="E99" s="146"/>
      <c r="F99" s="146"/>
      <c r="G99" s="149"/>
      <c r="H99" s="150"/>
      <c r="I99" s="151"/>
      <c r="J99" s="152"/>
      <c r="K99" s="152"/>
      <c r="L99" s="152"/>
      <c r="M99" s="143"/>
      <c r="N99" s="144"/>
      <c r="O99" s="145"/>
      <c r="P99" s="145"/>
    </row>
    <row r="100" spans="2:16" ht="24" customHeight="1" x14ac:dyDescent="0.15">
      <c r="B100" s="147"/>
      <c r="C100" s="148"/>
      <c r="D100" s="148"/>
      <c r="E100" s="148"/>
      <c r="F100" s="148"/>
      <c r="G100" s="149"/>
      <c r="H100" s="150"/>
      <c r="I100" s="151"/>
      <c r="J100" s="152"/>
      <c r="K100" s="152"/>
      <c r="L100" s="152"/>
      <c r="M100" s="143"/>
      <c r="N100" s="144"/>
      <c r="O100" s="145"/>
      <c r="P100" s="145"/>
    </row>
    <row r="101" spans="2:16" ht="24" customHeight="1" x14ac:dyDescent="0.15">
      <c r="B101" s="147"/>
      <c r="C101" s="78"/>
      <c r="D101" s="146"/>
      <c r="E101" s="146"/>
      <c r="F101" s="146"/>
      <c r="G101" s="149"/>
      <c r="H101" s="150"/>
      <c r="I101" s="151"/>
      <c r="J101" s="152"/>
      <c r="K101" s="152"/>
      <c r="L101" s="152"/>
      <c r="M101" s="143"/>
      <c r="N101" s="144"/>
      <c r="O101" s="145"/>
      <c r="P101" s="145"/>
    </row>
    <row r="102" spans="2:16" ht="24" customHeight="1" x14ac:dyDescent="0.15">
      <c r="B102" s="147"/>
      <c r="C102" s="148"/>
      <c r="D102" s="148"/>
      <c r="E102" s="148"/>
      <c r="F102" s="148"/>
      <c r="G102" s="149"/>
      <c r="H102" s="150"/>
      <c r="I102" s="151"/>
      <c r="J102" s="152"/>
      <c r="K102" s="152"/>
      <c r="L102" s="152"/>
      <c r="M102" s="143"/>
      <c r="N102" s="144"/>
      <c r="O102" s="145"/>
      <c r="P102" s="145"/>
    </row>
    <row r="103" spans="2:16" ht="24" customHeight="1" x14ac:dyDescent="0.15">
      <c r="B103" s="147"/>
      <c r="C103" s="78"/>
      <c r="D103" s="146"/>
      <c r="E103" s="146"/>
      <c r="F103" s="146"/>
      <c r="G103" s="149"/>
      <c r="H103" s="150"/>
      <c r="I103" s="151"/>
      <c r="J103" s="152"/>
      <c r="K103" s="152"/>
      <c r="L103" s="152"/>
      <c r="M103" s="143"/>
      <c r="N103" s="144"/>
      <c r="O103" s="145"/>
      <c r="P103" s="145"/>
    </row>
    <row r="104" spans="2:16" ht="24" customHeight="1" x14ac:dyDescent="0.15">
      <c r="B104" s="147"/>
      <c r="C104" s="148"/>
      <c r="D104" s="148"/>
      <c r="E104" s="148"/>
      <c r="F104" s="148"/>
      <c r="G104" s="149"/>
      <c r="H104" s="150"/>
      <c r="I104" s="151"/>
      <c r="J104" s="152"/>
      <c r="K104" s="152"/>
      <c r="L104" s="152"/>
      <c r="M104" s="143"/>
      <c r="N104" s="144"/>
      <c r="O104" s="145"/>
      <c r="P104" s="145"/>
    </row>
    <row r="105" spans="2:16" ht="24" customHeight="1" x14ac:dyDescent="0.15">
      <c r="B105" s="147"/>
      <c r="C105" s="78"/>
      <c r="D105" s="146"/>
      <c r="E105" s="146"/>
      <c r="F105" s="146"/>
      <c r="G105" s="149"/>
      <c r="H105" s="150"/>
      <c r="I105" s="151"/>
      <c r="J105" s="152"/>
      <c r="K105" s="152"/>
      <c r="L105" s="152"/>
      <c r="M105" s="143"/>
      <c r="N105" s="144"/>
      <c r="O105" s="145"/>
      <c r="P105" s="145"/>
    </row>
    <row r="106" spans="2:16" ht="24" customHeight="1" x14ac:dyDescent="0.15">
      <c r="B106" s="147"/>
      <c r="C106" s="148"/>
      <c r="D106" s="148"/>
      <c r="E106" s="148"/>
      <c r="F106" s="148"/>
      <c r="G106" s="149"/>
      <c r="H106" s="150"/>
      <c r="I106" s="151"/>
      <c r="J106" s="152"/>
      <c r="K106" s="152"/>
      <c r="L106" s="152"/>
      <c r="M106" s="143"/>
      <c r="N106" s="144"/>
      <c r="O106" s="145"/>
      <c r="P106" s="145"/>
    </row>
    <row r="107" spans="2:16" ht="24" customHeight="1" x14ac:dyDescent="0.15">
      <c r="B107" s="147"/>
      <c r="C107" s="78"/>
      <c r="D107" s="146"/>
      <c r="E107" s="146"/>
      <c r="F107" s="146"/>
      <c r="G107" s="149"/>
      <c r="H107" s="150"/>
      <c r="I107" s="151"/>
      <c r="J107" s="152"/>
      <c r="K107" s="152"/>
      <c r="L107" s="152"/>
      <c r="M107" s="143"/>
      <c r="N107" s="144"/>
      <c r="O107" s="145"/>
      <c r="P107" s="145"/>
    </row>
    <row r="108" spans="2:16" ht="24" customHeight="1" x14ac:dyDescent="0.15">
      <c r="B108" s="147"/>
      <c r="C108" s="148"/>
      <c r="D108" s="148"/>
      <c r="E108" s="148"/>
      <c r="F108" s="148"/>
      <c r="G108" s="149"/>
      <c r="H108" s="150"/>
      <c r="I108" s="151"/>
      <c r="J108" s="152"/>
      <c r="K108" s="152"/>
      <c r="L108" s="152"/>
      <c r="M108" s="143"/>
      <c r="N108" s="144"/>
      <c r="O108" s="145"/>
      <c r="P108" s="145"/>
    </row>
    <row r="109" spans="2:16" ht="24" customHeight="1" x14ac:dyDescent="0.15">
      <c r="B109" s="147"/>
      <c r="C109" s="78"/>
      <c r="D109" s="146"/>
      <c r="E109" s="146"/>
      <c r="F109" s="146"/>
      <c r="G109" s="149"/>
      <c r="H109" s="150"/>
      <c r="I109" s="151"/>
      <c r="J109" s="152"/>
      <c r="K109" s="152"/>
      <c r="L109" s="152"/>
      <c r="M109" s="143"/>
      <c r="N109" s="144"/>
      <c r="O109" s="145"/>
      <c r="P109" s="145"/>
    </row>
    <row r="110" spans="2:16" ht="24" customHeight="1" x14ac:dyDescent="0.15">
      <c r="B110" s="147"/>
      <c r="C110" s="148"/>
      <c r="D110" s="148"/>
      <c r="E110" s="148"/>
      <c r="F110" s="148"/>
      <c r="G110" s="149"/>
      <c r="H110" s="150"/>
      <c r="I110" s="151"/>
      <c r="J110" s="152"/>
      <c r="K110" s="152"/>
      <c r="L110" s="152"/>
      <c r="M110" s="143"/>
      <c r="N110" s="144"/>
      <c r="O110" s="145"/>
      <c r="P110" s="145"/>
    </row>
    <row r="111" spans="2:16" ht="24" customHeight="1" x14ac:dyDescent="0.15">
      <c r="B111" s="147"/>
      <c r="C111" s="78"/>
      <c r="D111" s="146"/>
      <c r="E111" s="146"/>
      <c r="F111" s="146"/>
      <c r="G111" s="149"/>
      <c r="H111" s="150"/>
      <c r="I111" s="151"/>
      <c r="J111" s="152"/>
      <c r="K111" s="152"/>
      <c r="L111" s="152"/>
      <c r="M111" s="143"/>
      <c r="N111" s="144"/>
      <c r="O111" s="145"/>
      <c r="P111" s="145"/>
    </row>
    <row r="112" spans="2:16" ht="24" customHeight="1" x14ac:dyDescent="0.15">
      <c r="B112" s="147"/>
      <c r="C112" s="148"/>
      <c r="D112" s="148"/>
      <c r="E112" s="148"/>
      <c r="F112" s="148"/>
      <c r="G112" s="149"/>
      <c r="H112" s="150"/>
      <c r="I112" s="151"/>
      <c r="J112" s="152"/>
      <c r="K112" s="152"/>
      <c r="L112" s="152"/>
      <c r="M112" s="143"/>
      <c r="N112" s="144"/>
      <c r="O112" s="145"/>
      <c r="P112" s="145"/>
    </row>
    <row r="113" spans="2:16" ht="24" customHeight="1" x14ac:dyDescent="0.15">
      <c r="B113" s="147"/>
      <c r="C113" s="78"/>
      <c r="D113" s="146"/>
      <c r="E113" s="146"/>
      <c r="F113" s="146"/>
      <c r="G113" s="149"/>
      <c r="H113" s="150"/>
      <c r="I113" s="151"/>
      <c r="J113" s="152"/>
      <c r="K113" s="152"/>
      <c r="L113" s="152"/>
      <c r="M113" s="143"/>
      <c r="N113" s="144"/>
      <c r="O113" s="145"/>
      <c r="P113" s="145"/>
    </row>
    <row r="114" spans="2:16" ht="24" customHeight="1" x14ac:dyDescent="0.15">
      <c r="B114" s="147"/>
      <c r="C114" s="148"/>
      <c r="D114" s="148"/>
      <c r="E114" s="148"/>
      <c r="F114" s="148"/>
      <c r="G114" s="149"/>
      <c r="H114" s="150"/>
      <c r="I114" s="151"/>
      <c r="J114" s="152"/>
      <c r="K114" s="152"/>
      <c r="L114" s="152"/>
      <c r="M114" s="143"/>
      <c r="N114" s="144"/>
      <c r="O114" s="145"/>
      <c r="P114" s="145"/>
    </row>
    <row r="115" spans="2:16" ht="24" customHeight="1" x14ac:dyDescent="0.15">
      <c r="B115" s="147"/>
      <c r="C115" s="78"/>
      <c r="D115" s="146"/>
      <c r="E115" s="146"/>
      <c r="F115" s="146"/>
      <c r="G115" s="149"/>
      <c r="H115" s="150"/>
      <c r="I115" s="151"/>
      <c r="J115" s="152"/>
      <c r="K115" s="152"/>
      <c r="L115" s="152"/>
      <c r="M115" s="143"/>
      <c r="N115" s="144"/>
      <c r="O115" s="145"/>
      <c r="P115" s="145"/>
    </row>
    <row r="116" spans="2:16" ht="24" customHeight="1" x14ac:dyDescent="0.15">
      <c r="B116" s="147"/>
      <c r="C116" s="148"/>
      <c r="D116" s="148"/>
      <c r="E116" s="148"/>
      <c r="F116" s="148"/>
      <c r="G116" s="149"/>
      <c r="H116" s="150"/>
      <c r="I116" s="151"/>
      <c r="J116" s="152"/>
      <c r="K116" s="152"/>
      <c r="L116" s="152"/>
      <c r="M116" s="143"/>
      <c r="N116" s="144"/>
      <c r="O116" s="145"/>
      <c r="P116" s="145"/>
    </row>
    <row r="117" spans="2:16" ht="24" customHeight="1" x14ac:dyDescent="0.15">
      <c r="B117" s="147"/>
      <c r="C117" s="78"/>
      <c r="D117" s="146"/>
      <c r="E117" s="146"/>
      <c r="F117" s="146"/>
      <c r="G117" s="149"/>
      <c r="H117" s="150"/>
      <c r="I117" s="151"/>
      <c r="J117" s="152"/>
      <c r="K117" s="152"/>
      <c r="L117" s="152"/>
      <c r="M117" s="143"/>
      <c r="N117" s="144"/>
      <c r="O117" s="145"/>
      <c r="P117" s="145"/>
    </row>
    <row r="118" spans="2:16" ht="24" customHeight="1" x14ac:dyDescent="0.15">
      <c r="B118" s="147"/>
      <c r="C118" s="148"/>
      <c r="D118" s="148"/>
      <c r="E118" s="148"/>
      <c r="F118" s="148"/>
      <c r="G118" s="149"/>
      <c r="H118" s="150"/>
      <c r="I118" s="151"/>
      <c r="J118" s="152"/>
      <c r="K118" s="152"/>
      <c r="L118" s="152"/>
      <c r="M118" s="143"/>
      <c r="N118" s="144"/>
      <c r="O118" s="145"/>
      <c r="P118" s="145"/>
    </row>
    <row r="119" spans="2:16" ht="24" customHeight="1" x14ac:dyDescent="0.15">
      <c r="B119" s="147"/>
      <c r="C119" s="78"/>
      <c r="D119" s="146"/>
      <c r="E119" s="146"/>
      <c r="F119" s="146"/>
      <c r="G119" s="149"/>
      <c r="H119" s="150"/>
      <c r="I119" s="151"/>
      <c r="J119" s="152"/>
      <c r="K119" s="152"/>
      <c r="L119" s="152"/>
      <c r="M119" s="143"/>
      <c r="N119" s="144"/>
      <c r="O119" s="145"/>
      <c r="P119" s="145"/>
    </row>
    <row r="120" spans="2:16" ht="24" customHeight="1" x14ac:dyDescent="0.15">
      <c r="B120" s="147"/>
      <c r="C120" s="148"/>
      <c r="D120" s="148"/>
      <c r="E120" s="148"/>
      <c r="F120" s="148"/>
      <c r="G120" s="149"/>
      <c r="H120" s="150"/>
      <c r="I120" s="151"/>
      <c r="J120" s="152"/>
      <c r="K120" s="152"/>
      <c r="L120" s="152"/>
      <c r="M120" s="143"/>
      <c r="N120" s="144"/>
      <c r="O120" s="145"/>
      <c r="P120" s="145"/>
    </row>
    <row r="121" spans="2:16" ht="24" customHeight="1" x14ac:dyDescent="0.15">
      <c r="B121" s="147"/>
      <c r="C121" s="78"/>
      <c r="D121" s="146"/>
      <c r="E121" s="146"/>
      <c r="F121" s="146"/>
      <c r="G121" s="149"/>
      <c r="H121" s="150"/>
      <c r="I121" s="151"/>
      <c r="J121" s="152"/>
      <c r="K121" s="152"/>
      <c r="L121" s="152"/>
      <c r="M121" s="143"/>
      <c r="N121" s="144"/>
      <c r="O121" s="145"/>
      <c r="P121" s="145"/>
    </row>
    <row r="122" spans="2:16" ht="24" customHeight="1" x14ac:dyDescent="0.15">
      <c r="B122" s="147"/>
      <c r="C122" s="148"/>
      <c r="D122" s="148"/>
      <c r="E122" s="148"/>
      <c r="F122" s="148"/>
      <c r="G122" s="149"/>
      <c r="H122" s="150"/>
      <c r="I122" s="151"/>
      <c r="J122" s="152"/>
      <c r="K122" s="152"/>
      <c r="L122" s="152"/>
      <c r="M122" s="143"/>
      <c r="N122" s="144"/>
      <c r="O122" s="145"/>
      <c r="P122" s="145"/>
    </row>
    <row r="123" spans="2:16" ht="24" customHeight="1" x14ac:dyDescent="0.15">
      <c r="B123" s="147"/>
      <c r="C123" s="78"/>
      <c r="D123" s="146"/>
      <c r="E123" s="146"/>
      <c r="F123" s="146"/>
      <c r="G123" s="149"/>
      <c r="H123" s="150"/>
      <c r="I123" s="151"/>
      <c r="J123" s="152"/>
      <c r="K123" s="152"/>
      <c r="L123" s="152"/>
      <c r="M123" s="143"/>
      <c r="N123" s="144"/>
      <c r="O123" s="145"/>
      <c r="P123" s="145"/>
    </row>
    <row r="124" spans="2:16" ht="24" customHeight="1" x14ac:dyDescent="0.15">
      <c r="B124" s="147"/>
      <c r="C124" s="148"/>
      <c r="D124" s="148"/>
      <c r="E124" s="148"/>
      <c r="F124" s="148"/>
      <c r="G124" s="149"/>
      <c r="H124" s="150"/>
      <c r="I124" s="151"/>
      <c r="J124" s="152"/>
      <c r="K124" s="152"/>
      <c r="L124" s="152"/>
      <c r="M124" s="143"/>
      <c r="N124" s="144"/>
      <c r="O124" s="145"/>
      <c r="P124" s="145"/>
    </row>
    <row r="125" spans="2:16" ht="24" customHeight="1" x14ac:dyDescent="0.15">
      <c r="B125" s="147"/>
      <c r="C125" s="78"/>
      <c r="D125" s="146"/>
      <c r="E125" s="146"/>
      <c r="F125" s="146"/>
      <c r="G125" s="149"/>
      <c r="H125" s="150"/>
      <c r="I125" s="151"/>
      <c r="J125" s="152"/>
      <c r="K125" s="152"/>
      <c r="L125" s="152"/>
      <c r="M125" s="143"/>
      <c r="N125" s="144"/>
      <c r="O125" s="145"/>
      <c r="P125" s="145"/>
    </row>
    <row r="126" spans="2:16" ht="24" customHeight="1" x14ac:dyDescent="0.15">
      <c r="B126" s="147"/>
      <c r="C126" s="148"/>
      <c r="D126" s="148"/>
      <c r="E126" s="148"/>
      <c r="F126" s="148"/>
      <c r="G126" s="149"/>
      <c r="H126" s="150"/>
      <c r="I126" s="151"/>
      <c r="J126" s="152"/>
      <c r="K126" s="152"/>
      <c r="L126" s="152"/>
      <c r="M126" s="143"/>
      <c r="N126" s="144"/>
      <c r="O126" s="145"/>
      <c r="P126" s="145"/>
    </row>
    <row r="127" spans="2:16" ht="24" customHeight="1" x14ac:dyDescent="0.15">
      <c r="B127" s="147"/>
      <c r="C127" s="78"/>
      <c r="D127" s="146"/>
      <c r="E127" s="146"/>
      <c r="F127" s="146"/>
      <c r="G127" s="149"/>
      <c r="H127" s="150"/>
      <c r="I127" s="151"/>
      <c r="J127" s="152"/>
      <c r="K127" s="152"/>
      <c r="L127" s="152"/>
      <c r="M127" s="143"/>
      <c r="N127" s="144"/>
      <c r="O127" s="145"/>
      <c r="P127" s="145"/>
    </row>
    <row r="128" spans="2:16" ht="24" customHeight="1" x14ac:dyDescent="0.15">
      <c r="B128" s="147"/>
      <c r="C128" s="148"/>
      <c r="D128" s="148"/>
      <c r="E128" s="148"/>
      <c r="F128" s="148"/>
      <c r="G128" s="149"/>
      <c r="H128" s="150"/>
      <c r="I128" s="151"/>
      <c r="J128" s="152"/>
      <c r="K128" s="152"/>
      <c r="L128" s="152"/>
      <c r="M128" s="143"/>
      <c r="N128" s="144"/>
      <c r="O128" s="145"/>
      <c r="P128" s="145"/>
    </row>
    <row r="129" spans="2:16" ht="24" customHeight="1" x14ac:dyDescent="0.15">
      <c r="B129" s="147"/>
      <c r="C129" s="78"/>
      <c r="D129" s="146"/>
      <c r="E129" s="146"/>
      <c r="F129" s="146"/>
      <c r="G129" s="149"/>
      <c r="H129" s="150"/>
      <c r="I129" s="151"/>
      <c r="J129" s="152"/>
      <c r="K129" s="152"/>
      <c r="L129" s="152"/>
      <c r="M129" s="143"/>
      <c r="N129" s="144"/>
      <c r="O129" s="145"/>
      <c r="P129" s="145"/>
    </row>
    <row r="130" spans="2:16" ht="24" customHeight="1" x14ac:dyDescent="0.15">
      <c r="B130" s="147"/>
      <c r="C130" s="148"/>
      <c r="D130" s="148"/>
      <c r="E130" s="148"/>
      <c r="F130" s="148"/>
      <c r="G130" s="149"/>
      <c r="H130" s="150"/>
      <c r="I130" s="151"/>
      <c r="J130" s="152"/>
      <c r="K130" s="152"/>
      <c r="L130" s="152"/>
      <c r="M130" s="143"/>
      <c r="N130" s="144"/>
      <c r="O130" s="145"/>
      <c r="P130" s="145"/>
    </row>
    <row r="131" spans="2:16" ht="24" customHeight="1" x14ac:dyDescent="0.15">
      <c r="B131" s="147"/>
      <c r="C131" s="78"/>
      <c r="D131" s="146"/>
      <c r="E131" s="146"/>
      <c r="F131" s="146"/>
      <c r="G131" s="149"/>
      <c r="H131" s="150"/>
      <c r="I131" s="151"/>
      <c r="J131" s="152"/>
      <c r="K131" s="152"/>
      <c r="L131" s="152"/>
      <c r="M131" s="143"/>
      <c r="N131" s="144"/>
      <c r="O131" s="145"/>
      <c r="P131" s="145"/>
    </row>
    <row r="132" spans="2:16" ht="24" customHeight="1" x14ac:dyDescent="0.15">
      <c r="B132" s="147"/>
      <c r="C132" s="148"/>
      <c r="D132" s="148"/>
      <c r="E132" s="148"/>
      <c r="F132" s="148"/>
      <c r="G132" s="149"/>
      <c r="H132" s="150"/>
      <c r="I132" s="151"/>
      <c r="J132" s="152"/>
      <c r="K132" s="152"/>
      <c r="L132" s="152"/>
      <c r="M132" s="143"/>
      <c r="N132" s="144"/>
      <c r="O132" s="145"/>
      <c r="P132" s="145"/>
    </row>
    <row r="133" spans="2:16" ht="24" customHeight="1" x14ac:dyDescent="0.15">
      <c r="B133" s="147"/>
      <c r="C133" s="78"/>
      <c r="D133" s="146"/>
      <c r="E133" s="146"/>
      <c r="F133" s="146"/>
      <c r="G133" s="149"/>
      <c r="H133" s="150"/>
      <c r="I133" s="151"/>
      <c r="J133" s="152"/>
      <c r="K133" s="152"/>
      <c r="L133" s="152"/>
      <c r="M133" s="143"/>
      <c r="N133" s="144"/>
      <c r="O133" s="145"/>
      <c r="P133" s="145"/>
    </row>
    <row r="134" spans="2:16" ht="24" customHeight="1" x14ac:dyDescent="0.15">
      <c r="B134" s="147"/>
      <c r="C134" s="148"/>
      <c r="D134" s="148"/>
      <c r="E134" s="148"/>
      <c r="F134" s="148"/>
      <c r="G134" s="149"/>
      <c r="H134" s="150"/>
      <c r="I134" s="151"/>
      <c r="J134" s="152"/>
      <c r="K134" s="152"/>
      <c r="L134" s="152"/>
      <c r="M134" s="143"/>
      <c r="N134" s="144"/>
      <c r="O134" s="145"/>
      <c r="P134" s="145"/>
    </row>
    <row r="135" spans="2:16" ht="24" customHeight="1" x14ac:dyDescent="0.15">
      <c r="B135" s="147"/>
      <c r="C135" s="78"/>
      <c r="D135" s="146"/>
      <c r="E135" s="146"/>
      <c r="F135" s="146"/>
      <c r="G135" s="149"/>
      <c r="H135" s="150"/>
      <c r="I135" s="151"/>
      <c r="J135" s="152"/>
      <c r="K135" s="152"/>
      <c r="L135" s="152"/>
      <c r="M135" s="143"/>
      <c r="N135" s="144"/>
      <c r="O135" s="145"/>
      <c r="P135" s="145"/>
    </row>
    <row r="136" spans="2:16" ht="24" customHeight="1" x14ac:dyDescent="0.15">
      <c r="B136" s="147"/>
      <c r="C136" s="148"/>
      <c r="D136" s="148"/>
      <c r="E136" s="148"/>
      <c r="F136" s="148"/>
      <c r="G136" s="149"/>
      <c r="H136" s="150"/>
      <c r="I136" s="151"/>
      <c r="J136" s="152"/>
      <c r="K136" s="152"/>
      <c r="L136" s="152"/>
      <c r="M136" s="143"/>
      <c r="N136" s="144"/>
      <c r="O136" s="145"/>
      <c r="P136" s="145"/>
    </row>
    <row r="137" spans="2:16" ht="24" customHeight="1" x14ac:dyDescent="0.15">
      <c r="B137" s="147"/>
      <c r="C137" s="78"/>
      <c r="D137" s="146"/>
      <c r="E137" s="146"/>
      <c r="F137" s="146"/>
      <c r="G137" s="149"/>
      <c r="H137" s="150"/>
      <c r="I137" s="151"/>
      <c r="J137" s="152"/>
      <c r="K137" s="152"/>
      <c r="L137" s="152"/>
      <c r="M137" s="143"/>
      <c r="N137" s="144"/>
      <c r="O137" s="145"/>
      <c r="P137" s="145"/>
    </row>
    <row r="138" spans="2:16" ht="24" customHeight="1" x14ac:dyDescent="0.15">
      <c r="B138" s="147"/>
      <c r="C138" s="148"/>
      <c r="D138" s="148"/>
      <c r="E138" s="148"/>
      <c r="F138" s="148"/>
      <c r="G138" s="149"/>
      <c r="H138" s="150"/>
      <c r="I138" s="151"/>
      <c r="J138" s="152"/>
      <c r="K138" s="152"/>
      <c r="L138" s="152"/>
      <c r="M138" s="143"/>
      <c r="N138" s="144"/>
      <c r="O138" s="145"/>
      <c r="P138" s="145"/>
    </row>
    <row r="139" spans="2:16" ht="24" customHeight="1" x14ac:dyDescent="0.15">
      <c r="B139" s="147"/>
      <c r="C139" s="78"/>
      <c r="D139" s="146"/>
      <c r="E139" s="146"/>
      <c r="F139" s="146"/>
      <c r="G139" s="149"/>
      <c r="H139" s="150"/>
      <c r="I139" s="151"/>
      <c r="J139" s="152"/>
      <c r="K139" s="152"/>
      <c r="L139" s="152"/>
      <c r="M139" s="143"/>
      <c r="N139" s="144"/>
      <c r="O139" s="145"/>
      <c r="P139" s="145"/>
    </row>
    <row r="140" spans="2:16" ht="24" customHeight="1" x14ac:dyDescent="0.15">
      <c r="B140" s="147"/>
      <c r="C140" s="148"/>
      <c r="D140" s="148"/>
      <c r="E140" s="148"/>
      <c r="F140" s="148"/>
      <c r="G140" s="149"/>
      <c r="H140" s="150"/>
      <c r="I140" s="151"/>
      <c r="J140" s="152"/>
      <c r="K140" s="152"/>
      <c r="L140" s="152"/>
      <c r="M140" s="143"/>
      <c r="N140" s="144"/>
      <c r="O140" s="145"/>
      <c r="P140" s="145"/>
    </row>
    <row r="141" spans="2:16" ht="24" customHeight="1" x14ac:dyDescent="0.15">
      <c r="B141" s="147"/>
      <c r="C141" s="78"/>
      <c r="D141" s="146"/>
      <c r="E141" s="146"/>
      <c r="F141" s="146"/>
      <c r="G141" s="149"/>
      <c r="H141" s="150"/>
      <c r="I141" s="151"/>
      <c r="J141" s="152"/>
      <c r="K141" s="152"/>
      <c r="L141" s="152"/>
      <c r="M141" s="143"/>
      <c r="N141" s="144"/>
      <c r="O141" s="145"/>
      <c r="P141" s="145"/>
    </row>
    <row r="142" spans="2:16" ht="24" customHeight="1" x14ac:dyDescent="0.15">
      <c r="B142" s="147"/>
      <c r="C142" s="148"/>
      <c r="D142" s="148"/>
      <c r="E142" s="148"/>
      <c r="F142" s="148"/>
      <c r="G142" s="149"/>
      <c r="H142" s="150"/>
      <c r="I142" s="151"/>
      <c r="J142" s="152"/>
      <c r="K142" s="152"/>
      <c r="L142" s="152"/>
      <c r="M142" s="143"/>
      <c r="N142" s="144"/>
      <c r="O142" s="145"/>
      <c r="P142" s="145"/>
    </row>
    <row r="143" spans="2:16" ht="24" customHeight="1" x14ac:dyDescent="0.15">
      <c r="B143" s="147"/>
      <c r="C143" s="78"/>
      <c r="D143" s="146"/>
      <c r="E143" s="146"/>
      <c r="F143" s="146"/>
      <c r="G143" s="149"/>
      <c r="H143" s="150"/>
      <c r="I143" s="151"/>
      <c r="J143" s="152"/>
      <c r="K143" s="152"/>
      <c r="L143" s="152"/>
      <c r="M143" s="143"/>
      <c r="N143" s="144"/>
      <c r="O143" s="145"/>
      <c r="P143" s="145"/>
    </row>
    <row r="144" spans="2:16" ht="24" customHeight="1" x14ac:dyDescent="0.15">
      <c r="B144" s="147"/>
      <c r="C144" s="148"/>
      <c r="D144" s="148"/>
      <c r="E144" s="148"/>
      <c r="F144" s="148"/>
      <c r="G144" s="149"/>
      <c r="H144" s="150"/>
      <c r="I144" s="151"/>
      <c r="J144" s="152"/>
      <c r="K144" s="152"/>
      <c r="L144" s="152"/>
      <c r="M144" s="143"/>
      <c r="N144" s="144"/>
      <c r="O144" s="145"/>
      <c r="P144" s="145"/>
    </row>
    <row r="145" spans="2:16" ht="24" customHeight="1" x14ac:dyDescent="0.15">
      <c r="B145" s="147"/>
      <c r="C145" s="78"/>
      <c r="D145" s="146"/>
      <c r="E145" s="146"/>
      <c r="F145" s="146"/>
      <c r="G145" s="149"/>
      <c r="H145" s="150"/>
      <c r="I145" s="151"/>
      <c r="J145" s="152"/>
      <c r="K145" s="152"/>
      <c r="L145" s="152"/>
      <c r="M145" s="143"/>
      <c r="N145" s="144"/>
      <c r="O145" s="145"/>
      <c r="P145" s="145"/>
    </row>
    <row r="146" spans="2:16" ht="24" customHeight="1" x14ac:dyDescent="0.15">
      <c r="B146" s="147"/>
      <c r="C146" s="148"/>
      <c r="D146" s="148"/>
      <c r="E146" s="148"/>
      <c r="F146" s="148"/>
      <c r="G146" s="149"/>
      <c r="H146" s="150"/>
      <c r="I146" s="151"/>
      <c r="J146" s="152"/>
      <c r="K146" s="152"/>
      <c r="L146" s="152"/>
      <c r="M146" s="143"/>
      <c r="N146" s="144"/>
      <c r="O146" s="145"/>
      <c r="P146" s="145"/>
    </row>
    <row r="147" spans="2:16" ht="24" customHeight="1" x14ac:dyDescent="0.15">
      <c r="B147" s="147"/>
      <c r="C147" s="78"/>
      <c r="D147" s="146"/>
      <c r="E147" s="146"/>
      <c r="F147" s="146"/>
      <c r="G147" s="149"/>
      <c r="H147" s="150"/>
      <c r="I147" s="151"/>
      <c r="J147" s="152"/>
      <c r="K147" s="152"/>
      <c r="L147" s="152"/>
      <c r="M147" s="143"/>
      <c r="N147" s="144"/>
      <c r="O147" s="145"/>
      <c r="P147" s="145"/>
    </row>
    <row r="148" spans="2:16" ht="24" customHeight="1" x14ac:dyDescent="0.15">
      <c r="B148" s="147"/>
      <c r="C148" s="148"/>
      <c r="D148" s="148"/>
      <c r="E148" s="148"/>
      <c r="F148" s="148"/>
      <c r="G148" s="149"/>
      <c r="H148" s="150"/>
      <c r="I148" s="151"/>
      <c r="J148" s="152"/>
      <c r="K148" s="152"/>
      <c r="L148" s="152"/>
      <c r="M148" s="143"/>
      <c r="N148" s="144"/>
      <c r="O148" s="145"/>
      <c r="P148" s="145"/>
    </row>
    <row r="149" spans="2:16" ht="24" customHeight="1" x14ac:dyDescent="0.15">
      <c r="B149" s="147"/>
      <c r="C149" s="78"/>
      <c r="D149" s="146"/>
      <c r="E149" s="146"/>
      <c r="F149" s="146"/>
      <c r="G149" s="149"/>
      <c r="H149" s="150"/>
      <c r="I149" s="151"/>
      <c r="J149" s="152"/>
      <c r="K149" s="152"/>
      <c r="L149" s="152"/>
      <c r="M149" s="143"/>
      <c r="N149" s="144"/>
      <c r="O149" s="145"/>
      <c r="P149" s="145"/>
    </row>
    <row r="150" spans="2:16" ht="24" customHeight="1" x14ac:dyDescent="0.15">
      <c r="B150" s="147"/>
      <c r="C150" s="148"/>
      <c r="D150" s="148"/>
      <c r="E150" s="148"/>
      <c r="F150" s="148"/>
      <c r="G150" s="149"/>
      <c r="H150" s="150"/>
      <c r="I150" s="151"/>
      <c r="J150" s="152"/>
      <c r="K150" s="152"/>
      <c r="L150" s="152"/>
      <c r="M150" s="143"/>
      <c r="N150" s="144"/>
      <c r="O150" s="145"/>
      <c r="P150" s="145"/>
    </row>
    <row r="151" spans="2:16" ht="24" customHeight="1" x14ac:dyDescent="0.15">
      <c r="B151" s="147"/>
      <c r="C151" s="78"/>
      <c r="D151" s="146"/>
      <c r="E151" s="146"/>
      <c r="F151" s="146"/>
      <c r="G151" s="149"/>
      <c r="H151" s="150"/>
      <c r="I151" s="151"/>
      <c r="J151" s="152"/>
      <c r="K151" s="152"/>
      <c r="L151" s="152"/>
      <c r="M151" s="143"/>
      <c r="N151" s="144"/>
      <c r="O151" s="145"/>
      <c r="P151" s="145"/>
    </row>
    <row r="152" spans="2:16" ht="24" customHeight="1" x14ac:dyDescent="0.15">
      <c r="B152" s="147"/>
      <c r="C152" s="148"/>
      <c r="D152" s="148"/>
      <c r="E152" s="148"/>
      <c r="F152" s="148"/>
      <c r="G152" s="149"/>
      <c r="H152" s="150"/>
      <c r="I152" s="151"/>
      <c r="J152" s="152"/>
      <c r="K152" s="152"/>
      <c r="L152" s="152"/>
      <c r="M152" s="143"/>
      <c r="N152" s="144"/>
      <c r="O152" s="145"/>
      <c r="P152" s="145"/>
    </row>
    <row r="153" spans="2:16" ht="24" customHeight="1" x14ac:dyDescent="0.15">
      <c r="B153" s="147"/>
      <c r="C153" s="78"/>
      <c r="D153" s="146"/>
      <c r="E153" s="146"/>
      <c r="F153" s="146"/>
      <c r="G153" s="149"/>
      <c r="H153" s="150"/>
      <c r="I153" s="151"/>
      <c r="J153" s="152"/>
      <c r="K153" s="152"/>
      <c r="L153" s="152"/>
      <c r="M153" s="143"/>
      <c r="N153" s="144"/>
      <c r="O153" s="145"/>
      <c r="P153" s="145"/>
    </row>
    <row r="154" spans="2:16" ht="24" customHeight="1" x14ac:dyDescent="0.15">
      <c r="B154" s="147"/>
      <c r="C154" s="148"/>
      <c r="D154" s="148"/>
      <c r="E154" s="148"/>
      <c r="F154" s="148"/>
      <c r="G154" s="149"/>
      <c r="H154" s="150"/>
      <c r="I154" s="151"/>
      <c r="J154" s="152"/>
      <c r="K154" s="152"/>
      <c r="L154" s="152"/>
      <c r="M154" s="143"/>
      <c r="N154" s="144"/>
      <c r="O154" s="145"/>
      <c r="P154" s="145"/>
    </row>
    <row r="155" spans="2:16" ht="24" customHeight="1" x14ac:dyDescent="0.15">
      <c r="B155" s="147"/>
      <c r="C155" s="78"/>
      <c r="D155" s="146"/>
      <c r="E155" s="146"/>
      <c r="F155" s="146"/>
      <c r="G155" s="149"/>
      <c r="H155" s="150"/>
      <c r="I155" s="151"/>
      <c r="J155" s="152"/>
      <c r="K155" s="152"/>
      <c r="L155" s="152"/>
      <c r="M155" s="143"/>
      <c r="N155" s="144"/>
      <c r="O155" s="145"/>
      <c r="P155" s="145"/>
    </row>
    <row r="156" spans="2:16" ht="24" customHeight="1" x14ac:dyDescent="0.15">
      <c r="B156" s="147"/>
      <c r="C156" s="148"/>
      <c r="D156" s="148"/>
      <c r="E156" s="148"/>
      <c r="F156" s="148"/>
      <c r="G156" s="149"/>
      <c r="H156" s="150"/>
      <c r="I156" s="151"/>
      <c r="J156" s="152"/>
      <c r="K156" s="152"/>
      <c r="L156" s="152"/>
      <c r="M156" s="143"/>
      <c r="N156" s="144"/>
      <c r="O156" s="145"/>
      <c r="P156" s="145"/>
    </row>
    <row r="157" spans="2:16" ht="24" customHeight="1" x14ac:dyDescent="0.15">
      <c r="B157" s="147"/>
      <c r="C157" s="78"/>
      <c r="D157" s="146"/>
      <c r="E157" s="146"/>
      <c r="F157" s="146"/>
      <c r="G157" s="149"/>
      <c r="H157" s="150"/>
      <c r="I157" s="151"/>
      <c r="J157" s="152"/>
      <c r="K157" s="152"/>
      <c r="L157" s="152"/>
      <c r="M157" s="143"/>
      <c r="N157" s="144"/>
      <c r="O157" s="145"/>
      <c r="P157" s="145"/>
    </row>
    <row r="158" spans="2:16" ht="24" customHeight="1" x14ac:dyDescent="0.15">
      <c r="B158" s="147"/>
      <c r="C158" s="148"/>
      <c r="D158" s="148"/>
      <c r="E158" s="148"/>
      <c r="F158" s="148"/>
      <c r="G158" s="149"/>
      <c r="H158" s="150"/>
      <c r="I158" s="151"/>
      <c r="J158" s="152"/>
      <c r="K158" s="152"/>
      <c r="L158" s="152"/>
      <c r="M158" s="143"/>
      <c r="N158" s="144"/>
      <c r="O158" s="145"/>
      <c r="P158" s="145"/>
    </row>
    <row r="159" spans="2:16" ht="24" customHeight="1" x14ac:dyDescent="0.15">
      <c r="B159" s="147"/>
      <c r="C159" s="78"/>
      <c r="D159" s="146"/>
      <c r="E159" s="146"/>
      <c r="F159" s="146"/>
      <c r="G159" s="149"/>
      <c r="H159" s="150"/>
      <c r="I159" s="151"/>
      <c r="J159" s="152"/>
      <c r="K159" s="152"/>
      <c r="L159" s="152"/>
      <c r="M159" s="143"/>
      <c r="N159" s="144"/>
      <c r="O159" s="145"/>
      <c r="P159" s="145"/>
    </row>
    <row r="160" spans="2:16" ht="24" customHeight="1" x14ac:dyDescent="0.15">
      <c r="B160" s="147"/>
      <c r="C160" s="148"/>
      <c r="D160" s="148"/>
      <c r="E160" s="148"/>
      <c r="F160" s="148"/>
      <c r="G160" s="149"/>
      <c r="H160" s="150"/>
      <c r="I160" s="151"/>
      <c r="J160" s="152"/>
      <c r="K160" s="152"/>
      <c r="L160" s="152"/>
      <c r="M160" s="143"/>
      <c r="N160" s="144"/>
      <c r="O160" s="145"/>
      <c r="P160" s="145"/>
    </row>
    <row r="161" spans="2:16" ht="24" customHeight="1" x14ac:dyDescent="0.15">
      <c r="B161" s="147"/>
      <c r="C161" s="78"/>
      <c r="D161" s="146"/>
      <c r="E161" s="146"/>
      <c r="F161" s="146"/>
      <c r="G161" s="149"/>
      <c r="H161" s="150"/>
      <c r="I161" s="151"/>
      <c r="J161" s="152"/>
      <c r="K161" s="152"/>
      <c r="L161" s="152"/>
      <c r="M161" s="143"/>
      <c r="N161" s="144"/>
      <c r="O161" s="145"/>
      <c r="P161" s="145"/>
    </row>
    <row r="162" spans="2:16" ht="24" customHeight="1" x14ac:dyDescent="0.15">
      <c r="B162" s="147"/>
      <c r="C162" s="148"/>
      <c r="D162" s="148"/>
      <c r="E162" s="148"/>
      <c r="F162" s="148"/>
      <c r="G162" s="149"/>
      <c r="H162" s="150"/>
      <c r="I162" s="151"/>
      <c r="J162" s="152"/>
      <c r="K162" s="152"/>
      <c r="L162" s="152"/>
      <c r="M162" s="143"/>
      <c r="N162" s="144"/>
      <c r="O162" s="145"/>
      <c r="P162" s="145"/>
    </row>
    <row r="163" spans="2:16" ht="24" customHeight="1" x14ac:dyDescent="0.15">
      <c r="B163" s="147"/>
      <c r="C163" s="78"/>
      <c r="D163" s="146"/>
      <c r="E163" s="146"/>
      <c r="F163" s="146"/>
      <c r="G163" s="149"/>
      <c r="H163" s="150"/>
      <c r="I163" s="151"/>
      <c r="J163" s="152"/>
      <c r="K163" s="152"/>
      <c r="L163" s="152"/>
      <c r="M163" s="143"/>
      <c r="N163" s="144"/>
      <c r="O163" s="145"/>
      <c r="P163" s="145"/>
    </row>
    <row r="164" spans="2:16" ht="24" customHeight="1" x14ac:dyDescent="0.15">
      <c r="B164" s="147"/>
      <c r="C164" s="148"/>
      <c r="D164" s="148"/>
      <c r="E164" s="148"/>
      <c r="F164" s="148"/>
      <c r="G164" s="149"/>
      <c r="H164" s="150"/>
      <c r="I164" s="151"/>
      <c r="J164" s="152"/>
      <c r="K164" s="152"/>
      <c r="L164" s="152"/>
      <c r="M164" s="143"/>
      <c r="N164" s="144"/>
      <c r="O164" s="145"/>
      <c r="P164" s="145"/>
    </row>
    <row r="165" spans="2:16" ht="24" customHeight="1" x14ac:dyDescent="0.15">
      <c r="B165" s="147"/>
      <c r="C165" s="78"/>
      <c r="D165" s="146"/>
      <c r="E165" s="146"/>
      <c r="F165" s="146"/>
      <c r="G165" s="149"/>
      <c r="H165" s="150"/>
      <c r="I165" s="151"/>
      <c r="J165" s="152"/>
      <c r="K165" s="152"/>
      <c r="L165" s="152"/>
      <c r="M165" s="143"/>
      <c r="N165" s="144"/>
      <c r="O165" s="145"/>
      <c r="P165" s="145"/>
    </row>
    <row r="166" spans="2:16" ht="24" customHeight="1" x14ac:dyDescent="0.15">
      <c r="B166" s="147"/>
      <c r="C166" s="148"/>
      <c r="D166" s="148"/>
      <c r="E166" s="148"/>
      <c r="F166" s="148"/>
      <c r="G166" s="149"/>
      <c r="H166" s="150"/>
      <c r="I166" s="151"/>
      <c r="J166" s="152"/>
      <c r="K166" s="152"/>
      <c r="L166" s="152"/>
      <c r="M166" s="143"/>
      <c r="N166" s="144"/>
      <c r="O166" s="145"/>
      <c r="P166" s="145"/>
    </row>
    <row r="167" spans="2:16" ht="24" customHeight="1" x14ac:dyDescent="0.15">
      <c r="B167" s="147"/>
      <c r="C167" s="78"/>
      <c r="D167" s="146"/>
      <c r="E167" s="146"/>
      <c r="F167" s="146"/>
      <c r="G167" s="149"/>
      <c r="H167" s="150"/>
      <c r="I167" s="151"/>
      <c r="J167" s="152"/>
      <c r="K167" s="152"/>
      <c r="L167" s="152"/>
      <c r="M167" s="143"/>
      <c r="N167" s="144"/>
      <c r="O167" s="145"/>
      <c r="P167" s="145"/>
    </row>
    <row r="168" spans="2:16" ht="24" customHeight="1" x14ac:dyDescent="0.15">
      <c r="B168" s="147"/>
      <c r="C168" s="148"/>
      <c r="D168" s="148"/>
      <c r="E168" s="148"/>
      <c r="F168" s="148"/>
      <c r="G168" s="149"/>
      <c r="H168" s="150"/>
      <c r="I168" s="151"/>
      <c r="J168" s="152"/>
      <c r="K168" s="152"/>
      <c r="L168" s="152"/>
      <c r="M168" s="143"/>
      <c r="N168" s="144"/>
      <c r="O168" s="145"/>
      <c r="P168" s="145"/>
    </row>
    <row r="169" spans="2:16" ht="24" customHeight="1" x14ac:dyDescent="0.15">
      <c r="B169" s="147"/>
      <c r="C169" s="78"/>
      <c r="D169" s="146"/>
      <c r="E169" s="146"/>
      <c r="F169" s="146"/>
      <c r="G169" s="149"/>
      <c r="H169" s="150"/>
      <c r="I169" s="151"/>
      <c r="J169" s="152"/>
      <c r="K169" s="152"/>
      <c r="L169" s="152"/>
      <c r="M169" s="143"/>
      <c r="N169" s="144"/>
      <c r="O169" s="145"/>
      <c r="P169" s="145"/>
    </row>
    <row r="170" spans="2:16" ht="24" customHeight="1" x14ac:dyDescent="0.15">
      <c r="B170" s="147"/>
      <c r="C170" s="148"/>
      <c r="D170" s="148"/>
      <c r="E170" s="148"/>
      <c r="F170" s="148"/>
      <c r="G170" s="149"/>
      <c r="H170" s="150"/>
      <c r="I170" s="151"/>
      <c r="J170" s="152"/>
      <c r="K170" s="152"/>
      <c r="L170" s="152"/>
      <c r="M170" s="143"/>
      <c r="N170" s="144"/>
      <c r="O170" s="145"/>
      <c r="P170" s="145"/>
    </row>
    <row r="171" spans="2:16" ht="24" customHeight="1" x14ac:dyDescent="0.15">
      <c r="B171" s="147"/>
      <c r="C171" s="78"/>
      <c r="D171" s="146"/>
      <c r="E171" s="146"/>
      <c r="F171" s="146"/>
      <c r="G171" s="149"/>
      <c r="H171" s="150"/>
      <c r="I171" s="151"/>
      <c r="J171" s="152"/>
      <c r="K171" s="152"/>
      <c r="L171" s="152"/>
      <c r="M171" s="143"/>
      <c r="N171" s="144"/>
      <c r="O171" s="145"/>
      <c r="P171" s="145"/>
    </row>
    <row r="172" spans="2:16" ht="24" customHeight="1" x14ac:dyDescent="0.15">
      <c r="B172" s="147"/>
      <c r="C172" s="148"/>
      <c r="D172" s="148"/>
      <c r="E172" s="148"/>
      <c r="F172" s="148"/>
      <c r="G172" s="149"/>
      <c r="H172" s="150"/>
      <c r="I172" s="151"/>
      <c r="J172" s="152"/>
      <c r="K172" s="152"/>
      <c r="L172" s="152"/>
      <c r="M172" s="143"/>
      <c r="N172" s="144"/>
      <c r="O172" s="145"/>
      <c r="P172" s="145"/>
    </row>
    <row r="173" spans="2:16" ht="24" customHeight="1" x14ac:dyDescent="0.15">
      <c r="B173" s="147"/>
      <c r="C173" s="78"/>
      <c r="D173" s="146"/>
      <c r="E173" s="146"/>
      <c r="F173" s="146"/>
      <c r="G173" s="149"/>
      <c r="H173" s="150"/>
      <c r="I173" s="151"/>
      <c r="J173" s="152"/>
      <c r="K173" s="152"/>
      <c r="L173" s="152"/>
      <c r="M173" s="143"/>
      <c r="N173" s="144"/>
      <c r="O173" s="145"/>
      <c r="P173" s="145"/>
    </row>
    <row r="174" spans="2:16" ht="24" customHeight="1" x14ac:dyDescent="0.15">
      <c r="B174" s="147"/>
      <c r="C174" s="148"/>
      <c r="D174" s="148"/>
      <c r="E174" s="148"/>
      <c r="F174" s="148"/>
      <c r="G174" s="149"/>
      <c r="H174" s="150"/>
      <c r="I174" s="151"/>
      <c r="J174" s="152"/>
      <c r="K174" s="152"/>
      <c r="L174" s="152"/>
      <c r="M174" s="143"/>
      <c r="N174" s="144"/>
      <c r="O174" s="145"/>
      <c r="P174" s="145"/>
    </row>
    <row r="175" spans="2:16" ht="24" customHeight="1" x14ac:dyDescent="0.15">
      <c r="B175" s="147"/>
      <c r="C175" s="78"/>
      <c r="D175" s="146"/>
      <c r="E175" s="146"/>
      <c r="F175" s="146"/>
      <c r="G175" s="149"/>
      <c r="H175" s="150"/>
      <c r="I175" s="151"/>
      <c r="J175" s="152"/>
      <c r="K175" s="152"/>
      <c r="L175" s="152"/>
      <c r="M175" s="143"/>
      <c r="N175" s="144"/>
      <c r="O175" s="145"/>
      <c r="P175" s="145"/>
    </row>
    <row r="176" spans="2:16" ht="24" customHeight="1" x14ac:dyDescent="0.15">
      <c r="B176" s="147"/>
      <c r="C176" s="148"/>
      <c r="D176" s="148"/>
      <c r="E176" s="148"/>
      <c r="F176" s="148"/>
      <c r="G176" s="149"/>
      <c r="H176" s="150"/>
      <c r="I176" s="151"/>
      <c r="J176" s="152"/>
      <c r="K176" s="152"/>
      <c r="L176" s="152"/>
      <c r="M176" s="143"/>
      <c r="N176" s="144"/>
      <c r="O176" s="145"/>
      <c r="P176" s="145"/>
    </row>
    <row r="177" spans="2:16" ht="24" customHeight="1" x14ac:dyDescent="0.15">
      <c r="B177" s="147"/>
      <c r="C177" s="78"/>
      <c r="D177" s="146"/>
      <c r="E177" s="146"/>
      <c r="F177" s="146"/>
      <c r="G177" s="149"/>
      <c r="H177" s="150"/>
      <c r="I177" s="151"/>
      <c r="J177" s="152"/>
      <c r="K177" s="152"/>
      <c r="L177" s="152"/>
      <c r="M177" s="143"/>
      <c r="N177" s="144"/>
      <c r="O177" s="145"/>
      <c r="P177" s="145"/>
    </row>
    <row r="178" spans="2:16" ht="24" customHeight="1" x14ac:dyDescent="0.15">
      <c r="B178" s="147"/>
      <c r="C178" s="148"/>
      <c r="D178" s="148"/>
      <c r="E178" s="148"/>
      <c r="F178" s="148"/>
      <c r="G178" s="149"/>
      <c r="H178" s="150"/>
      <c r="I178" s="151"/>
      <c r="J178" s="152"/>
      <c r="K178" s="152"/>
      <c r="L178" s="152"/>
      <c r="M178" s="143"/>
      <c r="N178" s="144"/>
      <c r="O178" s="145"/>
      <c r="P178" s="145"/>
    </row>
    <row r="179" spans="2:16" ht="24" customHeight="1" x14ac:dyDescent="0.15">
      <c r="B179" s="147"/>
      <c r="C179" s="78"/>
      <c r="D179" s="146"/>
      <c r="E179" s="146"/>
      <c r="F179" s="146"/>
      <c r="G179" s="149"/>
      <c r="H179" s="150"/>
      <c r="I179" s="151"/>
      <c r="J179" s="152"/>
      <c r="K179" s="152"/>
      <c r="L179" s="152"/>
      <c r="M179" s="143"/>
      <c r="N179" s="144"/>
      <c r="O179" s="145"/>
      <c r="P179" s="145"/>
    </row>
    <row r="180" spans="2:16" ht="24" customHeight="1" x14ac:dyDescent="0.15">
      <c r="B180" s="147"/>
      <c r="C180" s="148"/>
      <c r="D180" s="148"/>
      <c r="E180" s="148"/>
      <c r="F180" s="148"/>
      <c r="G180" s="149"/>
      <c r="H180" s="150"/>
      <c r="I180" s="151"/>
      <c r="J180" s="152"/>
      <c r="K180" s="152"/>
      <c r="L180" s="152"/>
      <c r="M180" s="143"/>
      <c r="N180" s="144"/>
      <c r="O180" s="145"/>
      <c r="P180" s="145"/>
    </row>
    <row r="181" spans="2:16" ht="24" customHeight="1" x14ac:dyDescent="0.15">
      <c r="B181" s="147"/>
      <c r="C181" s="78"/>
      <c r="D181" s="146"/>
      <c r="E181" s="146"/>
      <c r="F181" s="146"/>
      <c r="G181" s="149"/>
      <c r="H181" s="150"/>
      <c r="I181" s="151"/>
      <c r="J181" s="152"/>
      <c r="K181" s="152"/>
      <c r="L181" s="152"/>
      <c r="M181" s="143"/>
      <c r="N181" s="144"/>
      <c r="O181" s="145"/>
      <c r="P181" s="145"/>
    </row>
    <row r="182" spans="2:16" ht="24" customHeight="1" x14ac:dyDescent="0.15">
      <c r="B182" s="147"/>
      <c r="C182" s="148"/>
      <c r="D182" s="148"/>
      <c r="E182" s="148"/>
      <c r="F182" s="148"/>
      <c r="G182" s="149"/>
      <c r="H182" s="150"/>
      <c r="I182" s="151"/>
      <c r="J182" s="152"/>
      <c r="K182" s="152"/>
      <c r="L182" s="152"/>
      <c r="M182" s="143"/>
      <c r="N182" s="144"/>
      <c r="O182" s="145"/>
      <c r="P182" s="145"/>
    </row>
    <row r="183" spans="2:16" ht="24" customHeight="1" x14ac:dyDescent="0.15">
      <c r="B183" s="147"/>
      <c r="C183" s="78"/>
      <c r="D183" s="146"/>
      <c r="E183" s="146"/>
      <c r="F183" s="146"/>
      <c r="G183" s="149"/>
      <c r="H183" s="150"/>
      <c r="I183" s="151"/>
      <c r="J183" s="152"/>
      <c r="K183" s="152"/>
      <c r="L183" s="152"/>
      <c r="M183" s="143"/>
      <c r="N183" s="144"/>
      <c r="O183" s="145"/>
      <c r="P183" s="145"/>
    </row>
    <row r="184" spans="2:16" ht="24" customHeight="1" x14ac:dyDescent="0.15">
      <c r="B184" s="147"/>
      <c r="C184" s="148"/>
      <c r="D184" s="148"/>
      <c r="E184" s="148"/>
      <c r="F184" s="148"/>
      <c r="G184" s="149"/>
      <c r="H184" s="150"/>
      <c r="I184" s="151"/>
      <c r="J184" s="152"/>
      <c r="K184" s="152"/>
      <c r="L184" s="152"/>
      <c r="M184" s="143"/>
      <c r="N184" s="144"/>
      <c r="O184" s="145"/>
      <c r="P184" s="145"/>
    </row>
    <row r="185" spans="2:16" ht="24" customHeight="1" x14ac:dyDescent="0.15">
      <c r="B185" s="147"/>
      <c r="C185" s="78"/>
      <c r="D185" s="146"/>
      <c r="E185" s="146"/>
      <c r="F185" s="146"/>
      <c r="G185" s="149"/>
      <c r="H185" s="150"/>
      <c r="I185" s="151"/>
      <c r="J185" s="152"/>
      <c r="K185" s="152"/>
      <c r="L185" s="152"/>
      <c r="M185" s="143"/>
      <c r="N185" s="144"/>
      <c r="O185" s="145"/>
      <c r="P185" s="145"/>
    </row>
    <row r="186" spans="2:16" ht="24" customHeight="1" x14ac:dyDescent="0.15">
      <c r="B186" s="147"/>
      <c r="C186" s="148"/>
      <c r="D186" s="148"/>
      <c r="E186" s="148"/>
      <c r="F186" s="148"/>
      <c r="G186" s="149"/>
      <c r="H186" s="150"/>
      <c r="I186" s="151"/>
      <c r="J186" s="152"/>
      <c r="K186" s="152"/>
      <c r="L186" s="152"/>
      <c r="M186" s="143"/>
      <c r="N186" s="144"/>
      <c r="O186" s="145"/>
      <c r="P186" s="145"/>
    </row>
    <row r="187" spans="2:16" ht="24" customHeight="1" x14ac:dyDescent="0.15">
      <c r="B187" s="147"/>
      <c r="C187" s="78"/>
      <c r="D187" s="146"/>
      <c r="E187" s="146"/>
      <c r="F187" s="146"/>
      <c r="G187" s="149"/>
      <c r="H187" s="150"/>
      <c r="I187" s="151"/>
      <c r="J187" s="152"/>
      <c r="K187" s="152"/>
      <c r="L187" s="152"/>
      <c r="M187" s="143"/>
      <c r="N187" s="144"/>
      <c r="O187" s="145"/>
      <c r="P187" s="145"/>
    </row>
    <row r="188" spans="2:16" ht="24" customHeight="1" x14ac:dyDescent="0.15">
      <c r="B188" s="147"/>
      <c r="C188" s="148"/>
      <c r="D188" s="148"/>
      <c r="E188" s="148"/>
      <c r="F188" s="148"/>
      <c r="G188" s="149"/>
      <c r="H188" s="150"/>
      <c r="I188" s="151"/>
      <c r="J188" s="152"/>
      <c r="K188" s="152"/>
      <c r="L188" s="152"/>
      <c r="M188" s="143"/>
      <c r="N188" s="144"/>
      <c r="O188" s="145"/>
      <c r="P188" s="145"/>
    </row>
    <row r="189" spans="2:16" ht="24" customHeight="1" x14ac:dyDescent="0.15">
      <c r="B189" s="147"/>
      <c r="C189" s="78"/>
      <c r="D189" s="146"/>
      <c r="E189" s="146"/>
      <c r="F189" s="146"/>
      <c r="G189" s="149"/>
      <c r="H189" s="150"/>
      <c r="I189" s="151"/>
      <c r="J189" s="152"/>
      <c r="K189" s="152"/>
      <c r="L189" s="152"/>
      <c r="M189" s="143"/>
      <c r="N189" s="144"/>
      <c r="O189" s="145"/>
      <c r="P189" s="145"/>
    </row>
    <row r="190" spans="2:16" ht="24" customHeight="1" x14ac:dyDescent="0.15">
      <c r="B190" s="147"/>
      <c r="C190" s="148"/>
      <c r="D190" s="148"/>
      <c r="E190" s="148"/>
      <c r="F190" s="148"/>
      <c r="G190" s="149"/>
      <c r="H190" s="150"/>
      <c r="I190" s="151"/>
      <c r="J190" s="152"/>
      <c r="K190" s="152"/>
      <c r="L190" s="152"/>
      <c r="M190" s="143"/>
      <c r="N190" s="144"/>
      <c r="O190" s="145"/>
      <c r="P190" s="145"/>
    </row>
    <row r="191" spans="2:16" ht="24" customHeight="1" x14ac:dyDescent="0.15">
      <c r="B191" s="147"/>
      <c r="C191" s="78"/>
      <c r="D191" s="146"/>
      <c r="E191" s="146"/>
      <c r="F191" s="146"/>
      <c r="G191" s="149"/>
      <c r="H191" s="150"/>
      <c r="I191" s="151"/>
      <c r="J191" s="152"/>
      <c r="K191" s="152"/>
      <c r="L191" s="152"/>
      <c r="M191" s="143"/>
      <c r="N191" s="144"/>
      <c r="O191" s="145"/>
      <c r="P191" s="145"/>
    </row>
    <row r="192" spans="2:16" ht="24" customHeight="1" x14ac:dyDescent="0.15">
      <c r="B192" s="147"/>
      <c r="C192" s="148"/>
      <c r="D192" s="148"/>
      <c r="E192" s="148"/>
      <c r="F192" s="148"/>
      <c r="G192" s="149"/>
      <c r="H192" s="150"/>
      <c r="I192" s="151"/>
      <c r="J192" s="152"/>
      <c r="K192" s="152"/>
      <c r="L192" s="152"/>
      <c r="M192" s="143"/>
      <c r="N192" s="144"/>
      <c r="O192" s="145"/>
      <c r="P192" s="145"/>
    </row>
    <row r="193" spans="2:16" ht="24" customHeight="1" x14ac:dyDescent="0.15">
      <c r="B193" s="147"/>
      <c r="C193" s="78"/>
      <c r="D193" s="146"/>
      <c r="E193" s="146"/>
      <c r="F193" s="146"/>
      <c r="G193" s="149"/>
      <c r="H193" s="150"/>
      <c r="I193" s="151"/>
      <c r="J193" s="152"/>
      <c r="K193" s="152"/>
      <c r="L193" s="152"/>
      <c r="M193" s="143"/>
      <c r="N193" s="144"/>
      <c r="O193" s="145"/>
      <c r="P193" s="145"/>
    </row>
    <row r="194" spans="2:16" ht="24" customHeight="1" x14ac:dyDescent="0.15">
      <c r="B194" s="147"/>
      <c r="C194" s="148"/>
      <c r="D194" s="148"/>
      <c r="E194" s="148"/>
      <c r="F194" s="148"/>
      <c r="G194" s="149"/>
      <c r="H194" s="150"/>
      <c r="I194" s="151"/>
      <c r="J194" s="152"/>
      <c r="K194" s="152"/>
      <c r="L194" s="152"/>
      <c r="M194" s="143"/>
      <c r="N194" s="144"/>
      <c r="O194" s="145"/>
      <c r="P194" s="145"/>
    </row>
    <row r="195" spans="2:16" ht="24" customHeight="1" x14ac:dyDescent="0.15">
      <c r="B195" s="147"/>
      <c r="C195" s="78"/>
      <c r="D195" s="146"/>
      <c r="E195" s="146"/>
      <c r="F195" s="146"/>
      <c r="G195" s="149"/>
      <c r="H195" s="150"/>
      <c r="I195" s="151"/>
      <c r="J195" s="152"/>
      <c r="K195" s="152"/>
      <c r="L195" s="152"/>
      <c r="M195" s="143"/>
      <c r="N195" s="144"/>
      <c r="O195" s="145"/>
      <c r="P195" s="145"/>
    </row>
    <row r="196" spans="2:16" ht="24" customHeight="1" x14ac:dyDescent="0.15">
      <c r="B196" s="147"/>
      <c r="C196" s="148"/>
      <c r="D196" s="148"/>
      <c r="E196" s="148"/>
      <c r="F196" s="148"/>
      <c r="G196" s="149"/>
      <c r="H196" s="150"/>
      <c r="I196" s="151"/>
      <c r="J196" s="152"/>
      <c r="K196" s="152"/>
      <c r="L196" s="152"/>
      <c r="M196" s="143"/>
      <c r="N196" s="144"/>
      <c r="O196" s="145"/>
      <c r="P196" s="145"/>
    </row>
    <row r="197" spans="2:16" ht="24" customHeight="1" x14ac:dyDescent="0.15">
      <c r="B197" s="147"/>
      <c r="C197" s="78"/>
      <c r="D197" s="146"/>
      <c r="E197" s="146"/>
      <c r="F197" s="146"/>
      <c r="G197" s="149"/>
      <c r="H197" s="150"/>
      <c r="I197" s="151"/>
      <c r="J197" s="152"/>
      <c r="K197" s="152"/>
      <c r="L197" s="152"/>
      <c r="M197" s="143"/>
      <c r="N197" s="144"/>
      <c r="O197" s="145"/>
      <c r="P197" s="145"/>
    </row>
    <row r="198" spans="2:16" ht="24" customHeight="1" x14ac:dyDescent="0.15">
      <c r="B198" s="147"/>
      <c r="C198" s="148"/>
      <c r="D198" s="148"/>
      <c r="E198" s="148"/>
      <c r="F198" s="148"/>
      <c r="G198" s="149"/>
      <c r="H198" s="150"/>
      <c r="I198" s="151"/>
      <c r="J198" s="152"/>
      <c r="K198" s="152"/>
      <c r="L198" s="152"/>
      <c r="M198" s="143"/>
      <c r="N198" s="144"/>
      <c r="O198" s="145"/>
      <c r="P198" s="145"/>
    </row>
    <row r="199" spans="2:16" ht="24" customHeight="1" x14ac:dyDescent="0.15">
      <c r="B199" s="147"/>
      <c r="C199" s="78"/>
      <c r="D199" s="146"/>
      <c r="E199" s="146"/>
      <c r="F199" s="146"/>
      <c r="G199" s="149"/>
      <c r="H199" s="150"/>
      <c r="I199" s="151"/>
      <c r="J199" s="152"/>
      <c r="K199" s="152"/>
      <c r="L199" s="152"/>
      <c r="M199" s="143"/>
      <c r="N199" s="144"/>
      <c r="O199" s="145"/>
      <c r="P199" s="145"/>
    </row>
    <row r="200" spans="2:16" ht="24" customHeight="1" x14ac:dyDescent="0.15">
      <c r="B200" s="147"/>
      <c r="C200" s="148"/>
      <c r="D200" s="148"/>
      <c r="E200" s="148"/>
      <c r="F200" s="148"/>
      <c r="G200" s="149"/>
      <c r="H200" s="150"/>
      <c r="I200" s="151"/>
      <c r="J200" s="152"/>
      <c r="K200" s="152"/>
      <c r="L200" s="152"/>
      <c r="M200" s="143"/>
      <c r="N200" s="144"/>
      <c r="O200" s="145"/>
      <c r="P200" s="145"/>
    </row>
    <row r="201" spans="2:16" ht="24" customHeight="1" x14ac:dyDescent="0.15">
      <c r="B201" s="147"/>
      <c r="C201" s="78"/>
      <c r="D201" s="146"/>
      <c r="E201" s="146"/>
      <c r="F201" s="146"/>
      <c r="G201" s="149"/>
      <c r="H201" s="150"/>
      <c r="I201" s="151"/>
      <c r="J201" s="152"/>
      <c r="K201" s="152"/>
      <c r="L201" s="152"/>
      <c r="M201" s="143"/>
      <c r="N201" s="144"/>
      <c r="O201" s="145"/>
      <c r="P201" s="145"/>
    </row>
    <row r="202" spans="2:16" ht="24" customHeight="1" x14ac:dyDescent="0.15">
      <c r="B202" s="147"/>
      <c r="C202" s="148"/>
      <c r="D202" s="148"/>
      <c r="E202" s="148"/>
      <c r="F202" s="148"/>
      <c r="G202" s="149"/>
      <c r="H202" s="150"/>
      <c r="I202" s="151"/>
      <c r="J202" s="152"/>
      <c r="K202" s="152"/>
      <c r="L202" s="152"/>
      <c r="M202" s="143"/>
      <c r="N202" s="144"/>
      <c r="O202" s="145"/>
      <c r="P202" s="145"/>
    </row>
    <row r="203" spans="2:16" ht="24" customHeight="1" x14ac:dyDescent="0.15">
      <c r="B203" s="147"/>
      <c r="C203" s="78"/>
      <c r="D203" s="146"/>
      <c r="E203" s="146"/>
      <c r="F203" s="146"/>
      <c r="G203" s="149"/>
      <c r="H203" s="150"/>
      <c r="I203" s="151"/>
      <c r="J203" s="152"/>
      <c r="K203" s="152"/>
      <c r="L203" s="152"/>
      <c r="M203" s="143"/>
      <c r="N203" s="144"/>
      <c r="O203" s="145"/>
      <c r="P203" s="145"/>
    </row>
    <row r="204" spans="2:16" ht="24" customHeight="1" x14ac:dyDescent="0.15">
      <c r="B204" s="147"/>
      <c r="C204" s="148"/>
      <c r="D204" s="148"/>
      <c r="E204" s="148"/>
      <c r="F204" s="148"/>
      <c r="G204" s="149"/>
      <c r="H204" s="150"/>
      <c r="I204" s="151"/>
      <c r="J204" s="152"/>
      <c r="K204" s="152"/>
      <c r="L204" s="152"/>
      <c r="M204" s="143"/>
      <c r="N204" s="144"/>
      <c r="O204" s="145"/>
      <c r="P204" s="145"/>
    </row>
    <row r="205" spans="2:16" ht="24" customHeight="1" x14ac:dyDescent="0.15">
      <c r="B205" s="147"/>
      <c r="C205" s="78"/>
      <c r="D205" s="146"/>
      <c r="E205" s="146"/>
      <c r="F205" s="146"/>
      <c r="G205" s="149"/>
      <c r="H205" s="150"/>
      <c r="I205" s="151"/>
      <c r="J205" s="152"/>
      <c r="K205" s="152"/>
      <c r="L205" s="152"/>
      <c r="M205" s="143"/>
      <c r="N205" s="144"/>
      <c r="O205" s="145"/>
      <c r="P205" s="145"/>
    </row>
    <row r="206" spans="2:16" ht="24" customHeight="1" x14ac:dyDescent="0.15">
      <c r="B206" s="147"/>
      <c r="C206" s="148"/>
      <c r="D206" s="148"/>
      <c r="E206" s="148"/>
      <c r="F206" s="148"/>
      <c r="G206" s="149"/>
      <c r="H206" s="150"/>
      <c r="I206" s="151"/>
      <c r="J206" s="152"/>
      <c r="K206" s="152"/>
      <c r="L206" s="152"/>
      <c r="M206" s="143"/>
      <c r="N206" s="144"/>
      <c r="O206" s="145"/>
      <c r="P206" s="145"/>
    </row>
    <row r="207" spans="2:16" ht="24" customHeight="1" x14ac:dyDescent="0.15">
      <c r="B207" s="147"/>
      <c r="C207" s="78"/>
      <c r="D207" s="146"/>
      <c r="E207" s="146"/>
      <c r="F207" s="146"/>
      <c r="G207" s="149"/>
      <c r="H207" s="150"/>
      <c r="I207" s="151"/>
      <c r="J207" s="152"/>
      <c r="K207" s="152"/>
      <c r="L207" s="152"/>
      <c r="M207" s="143"/>
      <c r="N207" s="144"/>
      <c r="O207" s="145"/>
      <c r="P207" s="145"/>
    </row>
    <row r="208" spans="2:16" ht="24" customHeight="1" x14ac:dyDescent="0.15">
      <c r="B208" s="147"/>
      <c r="C208" s="148"/>
      <c r="D208" s="148"/>
      <c r="E208" s="148"/>
      <c r="F208" s="148"/>
      <c r="G208" s="149"/>
      <c r="H208" s="150"/>
      <c r="I208" s="151"/>
      <c r="J208" s="152"/>
      <c r="K208" s="152"/>
      <c r="L208" s="152"/>
      <c r="M208" s="143"/>
      <c r="N208" s="144"/>
      <c r="O208" s="145"/>
      <c r="P208" s="145"/>
    </row>
    <row r="209" spans="2:16" ht="24" customHeight="1" x14ac:dyDescent="0.15">
      <c r="B209" s="147"/>
      <c r="C209" s="78"/>
      <c r="D209" s="146"/>
      <c r="E209" s="146"/>
      <c r="F209" s="146"/>
      <c r="G209" s="149"/>
      <c r="H209" s="150"/>
      <c r="I209" s="151"/>
      <c r="J209" s="152"/>
      <c r="K209" s="152"/>
      <c r="L209" s="152"/>
      <c r="M209" s="143"/>
      <c r="N209" s="144"/>
      <c r="O209" s="145"/>
      <c r="P209" s="145"/>
    </row>
    <row r="210" spans="2:16" ht="24" customHeight="1" x14ac:dyDescent="0.15">
      <c r="B210" s="147"/>
      <c r="C210" s="148"/>
      <c r="D210" s="148"/>
      <c r="E210" s="148"/>
      <c r="F210" s="148"/>
      <c r="G210" s="149"/>
      <c r="H210" s="150"/>
      <c r="I210" s="151"/>
      <c r="J210" s="152"/>
      <c r="K210" s="152"/>
      <c r="L210" s="152"/>
      <c r="M210" s="143"/>
      <c r="N210" s="144"/>
      <c r="O210" s="145"/>
      <c r="P210" s="145"/>
    </row>
    <row r="211" spans="2:16" ht="24" customHeight="1" x14ac:dyDescent="0.15">
      <c r="B211" s="147"/>
      <c r="C211" s="78"/>
      <c r="D211" s="146"/>
      <c r="E211" s="146"/>
      <c r="F211" s="146"/>
      <c r="G211" s="149"/>
      <c r="H211" s="150"/>
      <c r="I211" s="151"/>
      <c r="J211" s="152"/>
      <c r="K211" s="152"/>
      <c r="L211" s="152"/>
      <c r="M211" s="143"/>
      <c r="N211" s="144"/>
      <c r="O211" s="145"/>
      <c r="P211" s="145"/>
    </row>
    <row r="212" spans="2:16" ht="24" customHeight="1" x14ac:dyDescent="0.15">
      <c r="B212" s="147"/>
      <c r="C212" s="148"/>
      <c r="D212" s="148"/>
      <c r="E212" s="148"/>
      <c r="F212" s="148"/>
      <c r="G212" s="149"/>
      <c r="H212" s="150"/>
      <c r="I212" s="151"/>
      <c r="J212" s="152"/>
      <c r="K212" s="152"/>
      <c r="L212" s="152"/>
      <c r="M212" s="143"/>
      <c r="N212" s="144"/>
      <c r="O212" s="145"/>
      <c r="P212" s="145"/>
    </row>
    <row r="213" spans="2:16" ht="24" customHeight="1" x14ac:dyDescent="0.15">
      <c r="B213" s="147"/>
      <c r="C213" s="78"/>
      <c r="D213" s="146"/>
      <c r="E213" s="146"/>
      <c r="F213" s="146"/>
      <c r="G213" s="149"/>
      <c r="H213" s="150"/>
      <c r="I213" s="151"/>
      <c r="J213" s="152"/>
      <c r="K213" s="152"/>
      <c r="L213" s="152"/>
      <c r="M213" s="143"/>
      <c r="N213" s="144"/>
      <c r="O213" s="145"/>
      <c r="P213" s="145"/>
    </row>
    <row r="214" spans="2:16" ht="24" customHeight="1" x14ac:dyDescent="0.15">
      <c r="B214" s="147"/>
      <c r="C214" s="148"/>
      <c r="D214" s="148"/>
      <c r="E214" s="148"/>
      <c r="F214" s="148"/>
      <c r="G214" s="149"/>
      <c r="H214" s="150"/>
      <c r="I214" s="151"/>
      <c r="J214" s="152"/>
      <c r="K214" s="152"/>
      <c r="L214" s="152"/>
      <c r="M214" s="143"/>
      <c r="N214" s="144"/>
      <c r="O214" s="145"/>
      <c r="P214" s="145"/>
    </row>
    <row r="215" spans="2:16" ht="24" customHeight="1" x14ac:dyDescent="0.15">
      <c r="B215" s="147"/>
      <c r="C215" s="78"/>
      <c r="D215" s="146"/>
      <c r="E215" s="146"/>
      <c r="F215" s="146"/>
      <c r="G215" s="149"/>
      <c r="H215" s="150"/>
      <c r="I215" s="151"/>
      <c r="J215" s="152"/>
      <c r="K215" s="152"/>
      <c r="L215" s="152"/>
      <c r="M215" s="143"/>
      <c r="N215" s="144"/>
      <c r="O215" s="145"/>
      <c r="P215" s="145"/>
    </row>
    <row r="216" spans="2:16" ht="24" customHeight="1" x14ac:dyDescent="0.15">
      <c r="B216" s="147"/>
      <c r="C216" s="148"/>
      <c r="D216" s="148"/>
      <c r="E216" s="148"/>
      <c r="F216" s="148"/>
      <c r="G216" s="149"/>
      <c r="H216" s="150"/>
      <c r="I216" s="151"/>
      <c r="J216" s="152"/>
      <c r="K216" s="152"/>
      <c r="L216" s="152"/>
      <c r="M216" s="143"/>
      <c r="N216" s="144"/>
      <c r="O216" s="145"/>
      <c r="P216" s="145"/>
    </row>
    <row r="217" spans="2:16" ht="24" customHeight="1" x14ac:dyDescent="0.15">
      <c r="B217" s="147"/>
      <c r="C217" s="78"/>
      <c r="D217" s="146"/>
      <c r="E217" s="146"/>
      <c r="F217" s="146"/>
      <c r="G217" s="149"/>
      <c r="H217" s="150"/>
      <c r="I217" s="151"/>
      <c r="J217" s="152"/>
      <c r="K217" s="152"/>
      <c r="L217" s="152"/>
      <c r="M217" s="143"/>
      <c r="N217" s="144"/>
      <c r="O217" s="145"/>
      <c r="P217" s="145"/>
    </row>
    <row r="218" spans="2:16" ht="24" customHeight="1" x14ac:dyDescent="0.15">
      <c r="B218" s="147"/>
      <c r="C218" s="148"/>
      <c r="D218" s="148"/>
      <c r="E218" s="148"/>
      <c r="F218" s="148"/>
      <c r="G218" s="149"/>
      <c r="H218" s="150"/>
      <c r="I218" s="151"/>
      <c r="J218" s="152"/>
      <c r="K218" s="152"/>
      <c r="L218" s="152"/>
      <c r="M218" s="143"/>
      <c r="N218" s="144"/>
      <c r="O218" s="145"/>
      <c r="P218" s="145"/>
    </row>
    <row r="219" spans="2:16" ht="24" customHeight="1" x14ac:dyDescent="0.15">
      <c r="B219" s="147"/>
      <c r="C219" s="78"/>
      <c r="D219" s="146"/>
      <c r="E219" s="146"/>
      <c r="F219" s="146"/>
      <c r="G219" s="149"/>
      <c r="H219" s="150"/>
      <c r="I219" s="151"/>
      <c r="J219" s="152"/>
      <c r="K219" s="152"/>
      <c r="L219" s="152"/>
      <c r="M219" s="143"/>
      <c r="N219" s="144"/>
      <c r="O219" s="145"/>
      <c r="P219" s="145"/>
    </row>
    <row r="220" spans="2:16" ht="24" customHeight="1" x14ac:dyDescent="0.15">
      <c r="B220" s="147"/>
      <c r="C220" s="148"/>
      <c r="D220" s="148"/>
      <c r="E220" s="148"/>
      <c r="F220" s="148"/>
      <c r="G220" s="149"/>
      <c r="H220" s="150"/>
      <c r="I220" s="151"/>
      <c r="J220" s="152"/>
      <c r="K220" s="152"/>
      <c r="L220" s="152"/>
      <c r="M220" s="143"/>
      <c r="N220" s="144"/>
      <c r="O220" s="145"/>
      <c r="P220" s="145"/>
    </row>
    <row r="221" spans="2:16" ht="24" customHeight="1" x14ac:dyDescent="0.15">
      <c r="B221" s="147"/>
      <c r="C221" s="78"/>
      <c r="D221" s="146"/>
      <c r="E221" s="146"/>
      <c r="F221" s="146"/>
      <c r="G221" s="149"/>
      <c r="H221" s="150"/>
      <c r="I221" s="151"/>
      <c r="J221" s="152"/>
      <c r="K221" s="152"/>
      <c r="L221" s="152"/>
      <c r="M221" s="143"/>
      <c r="N221" s="144"/>
      <c r="O221" s="145"/>
      <c r="P221" s="145"/>
    </row>
    <row r="222" spans="2:16" ht="24" customHeight="1" x14ac:dyDescent="0.15">
      <c r="B222" s="147"/>
      <c r="C222" s="148"/>
      <c r="D222" s="148"/>
      <c r="E222" s="148"/>
      <c r="F222" s="148"/>
      <c r="G222" s="149"/>
      <c r="H222" s="150"/>
      <c r="I222" s="151"/>
      <c r="J222" s="152"/>
      <c r="K222" s="152"/>
      <c r="L222" s="152"/>
      <c r="M222" s="143"/>
      <c r="N222" s="144"/>
      <c r="O222" s="145"/>
      <c r="P222" s="145"/>
    </row>
    <row r="223" spans="2:16" ht="24" customHeight="1" x14ac:dyDescent="0.15">
      <c r="B223" s="147"/>
      <c r="C223" s="78"/>
      <c r="D223" s="146"/>
      <c r="E223" s="146"/>
      <c r="F223" s="146"/>
      <c r="G223" s="149"/>
      <c r="H223" s="150"/>
      <c r="I223" s="151"/>
      <c r="J223" s="152"/>
      <c r="K223" s="152"/>
      <c r="L223" s="152"/>
      <c r="M223" s="143"/>
      <c r="N223" s="144"/>
      <c r="O223" s="145"/>
      <c r="P223" s="145"/>
    </row>
    <row r="224" spans="2:16" ht="24" customHeight="1" x14ac:dyDescent="0.15">
      <c r="B224" s="147"/>
      <c r="C224" s="148"/>
      <c r="D224" s="148"/>
      <c r="E224" s="148"/>
      <c r="F224" s="148"/>
      <c r="G224" s="149"/>
      <c r="H224" s="150"/>
      <c r="I224" s="151"/>
      <c r="J224" s="152"/>
      <c r="K224" s="152"/>
      <c r="L224" s="152"/>
      <c r="M224" s="143"/>
      <c r="N224" s="144"/>
      <c r="O224" s="145"/>
      <c r="P224" s="145"/>
    </row>
    <row r="225" spans="2:16" ht="24" customHeight="1" x14ac:dyDescent="0.15">
      <c r="B225" s="147"/>
      <c r="C225" s="78"/>
      <c r="D225" s="146"/>
      <c r="E225" s="146"/>
      <c r="F225" s="146"/>
      <c r="G225" s="149"/>
      <c r="H225" s="150"/>
      <c r="I225" s="151"/>
      <c r="J225" s="152"/>
      <c r="K225" s="152"/>
      <c r="L225" s="152"/>
      <c r="M225" s="143"/>
      <c r="N225" s="144"/>
      <c r="O225" s="145"/>
      <c r="P225" s="145"/>
    </row>
    <row r="226" spans="2:16" ht="24" customHeight="1" x14ac:dyDescent="0.15">
      <c r="B226" s="147"/>
      <c r="C226" s="148"/>
      <c r="D226" s="148"/>
      <c r="E226" s="148"/>
      <c r="F226" s="148"/>
      <c r="G226" s="149"/>
      <c r="H226" s="150"/>
      <c r="I226" s="151"/>
      <c r="J226" s="152"/>
      <c r="K226" s="152"/>
      <c r="L226" s="152"/>
      <c r="M226" s="143"/>
      <c r="N226" s="144"/>
      <c r="O226" s="145"/>
      <c r="P226" s="145"/>
    </row>
    <row r="227" spans="2:16" ht="24" customHeight="1" x14ac:dyDescent="0.15">
      <c r="B227" s="147"/>
      <c r="C227" s="78"/>
      <c r="D227" s="146"/>
      <c r="E227" s="146"/>
      <c r="F227" s="146"/>
      <c r="G227" s="149"/>
      <c r="H227" s="150"/>
      <c r="I227" s="151"/>
      <c r="J227" s="152"/>
      <c r="K227" s="152"/>
      <c r="L227" s="152"/>
      <c r="M227" s="143"/>
      <c r="N227" s="144"/>
      <c r="O227" s="145"/>
      <c r="P227" s="145"/>
    </row>
    <row r="228" spans="2:16" ht="24" customHeight="1" x14ac:dyDescent="0.15">
      <c r="B228" s="147"/>
      <c r="C228" s="148"/>
      <c r="D228" s="148"/>
      <c r="E228" s="148"/>
      <c r="F228" s="148"/>
      <c r="G228" s="149"/>
      <c r="H228" s="150"/>
      <c r="I228" s="151"/>
      <c r="J228" s="152"/>
      <c r="K228" s="152"/>
      <c r="L228" s="152"/>
      <c r="M228" s="143"/>
      <c r="N228" s="144"/>
      <c r="O228" s="145"/>
      <c r="P228" s="145"/>
    </row>
    <row r="229" spans="2:16" ht="24" customHeight="1" x14ac:dyDescent="0.15">
      <c r="B229" s="147"/>
      <c r="C229" s="78"/>
      <c r="D229" s="146"/>
      <c r="E229" s="146"/>
      <c r="F229" s="146"/>
      <c r="G229" s="149"/>
      <c r="H229" s="150"/>
      <c r="I229" s="151"/>
      <c r="J229" s="152"/>
      <c r="K229" s="152"/>
      <c r="L229" s="152"/>
      <c r="M229" s="143"/>
      <c r="N229" s="144"/>
      <c r="O229" s="145"/>
      <c r="P229" s="145"/>
    </row>
    <row r="230" spans="2:16" ht="24" customHeight="1" x14ac:dyDescent="0.15">
      <c r="B230" s="147"/>
      <c r="C230" s="148"/>
      <c r="D230" s="148"/>
      <c r="E230" s="148"/>
      <c r="F230" s="148"/>
      <c r="G230" s="149"/>
      <c r="H230" s="150"/>
      <c r="I230" s="151"/>
      <c r="J230" s="152"/>
      <c r="K230" s="152"/>
      <c r="L230" s="152"/>
      <c r="M230" s="143"/>
      <c r="N230" s="144"/>
      <c r="O230" s="145"/>
      <c r="P230" s="145"/>
    </row>
    <row r="231" spans="2:16" ht="24" customHeight="1" x14ac:dyDescent="0.15">
      <c r="B231" s="147"/>
      <c r="C231" s="78"/>
      <c r="D231" s="146"/>
      <c r="E231" s="146"/>
      <c r="F231" s="146"/>
      <c r="G231" s="149"/>
      <c r="H231" s="150"/>
      <c r="I231" s="151"/>
      <c r="J231" s="152"/>
      <c r="K231" s="152"/>
      <c r="L231" s="152"/>
      <c r="M231" s="143"/>
      <c r="N231" s="144"/>
      <c r="O231" s="145"/>
      <c r="P231" s="145"/>
    </row>
    <row r="232" spans="2:16" ht="24" customHeight="1" x14ac:dyDescent="0.15">
      <c r="B232" s="147"/>
      <c r="C232" s="148"/>
      <c r="D232" s="148"/>
      <c r="E232" s="148"/>
      <c r="F232" s="148"/>
      <c r="G232" s="149"/>
      <c r="H232" s="150"/>
      <c r="I232" s="151"/>
      <c r="J232" s="152"/>
      <c r="K232" s="152"/>
      <c r="L232" s="152"/>
      <c r="M232" s="143"/>
      <c r="N232" s="144"/>
      <c r="O232" s="145"/>
      <c r="P232" s="145"/>
    </row>
    <row r="233" spans="2:16" ht="24" customHeight="1" x14ac:dyDescent="0.15">
      <c r="B233" s="147"/>
      <c r="C233" s="78"/>
      <c r="D233" s="146"/>
      <c r="E233" s="146"/>
      <c r="F233" s="146"/>
      <c r="G233" s="149"/>
      <c r="H233" s="150"/>
      <c r="I233" s="151"/>
      <c r="J233" s="152"/>
      <c r="K233" s="152"/>
      <c r="L233" s="152"/>
      <c r="M233" s="143"/>
      <c r="N233" s="144"/>
      <c r="O233" s="145"/>
      <c r="P233" s="145"/>
    </row>
    <row r="234" spans="2:16" ht="24" customHeight="1" x14ac:dyDescent="0.15">
      <c r="B234" s="147"/>
      <c r="C234" s="148"/>
      <c r="D234" s="148"/>
      <c r="E234" s="148"/>
      <c r="F234" s="148"/>
      <c r="G234" s="149"/>
      <c r="H234" s="150"/>
      <c r="I234" s="151"/>
      <c r="J234" s="152"/>
      <c r="K234" s="152"/>
      <c r="L234" s="152"/>
      <c r="M234" s="143"/>
      <c r="N234" s="144"/>
      <c r="O234" s="145"/>
      <c r="P234" s="145"/>
    </row>
    <row r="235" spans="2:16" ht="24" customHeight="1" x14ac:dyDescent="0.15">
      <c r="B235" s="147"/>
      <c r="C235" s="78"/>
      <c r="D235" s="146"/>
      <c r="E235" s="146"/>
      <c r="F235" s="146"/>
      <c r="G235" s="149"/>
      <c r="H235" s="150"/>
      <c r="I235" s="151"/>
      <c r="J235" s="152"/>
      <c r="K235" s="152"/>
      <c r="L235" s="152"/>
      <c r="M235" s="143"/>
      <c r="N235" s="144"/>
      <c r="O235" s="145"/>
      <c r="P235" s="145"/>
    </row>
    <row r="236" spans="2:16" ht="24" customHeight="1" x14ac:dyDescent="0.15">
      <c r="B236" s="147"/>
      <c r="C236" s="148"/>
      <c r="D236" s="148"/>
      <c r="E236" s="148"/>
      <c r="F236" s="148"/>
      <c r="G236" s="149"/>
      <c r="H236" s="150"/>
      <c r="I236" s="151"/>
      <c r="J236" s="152"/>
      <c r="K236" s="152"/>
      <c r="L236" s="152"/>
      <c r="M236" s="143"/>
      <c r="N236" s="144"/>
      <c r="O236" s="145"/>
      <c r="P236" s="145"/>
    </row>
    <row r="237" spans="2:16" ht="24" customHeight="1" x14ac:dyDescent="0.15">
      <c r="B237" s="147"/>
      <c r="C237" s="78"/>
      <c r="D237" s="146"/>
      <c r="E237" s="146"/>
      <c r="F237" s="146"/>
      <c r="G237" s="149"/>
      <c r="H237" s="150"/>
      <c r="I237" s="151"/>
      <c r="J237" s="152"/>
      <c r="K237" s="152"/>
      <c r="L237" s="152"/>
      <c r="M237" s="143"/>
      <c r="N237" s="144"/>
      <c r="O237" s="145"/>
      <c r="P237" s="145"/>
    </row>
    <row r="238" spans="2:16" ht="24" customHeight="1" x14ac:dyDescent="0.15">
      <c r="B238" s="147"/>
      <c r="C238" s="148"/>
      <c r="D238" s="148"/>
      <c r="E238" s="148"/>
      <c r="F238" s="148"/>
      <c r="G238" s="149"/>
      <c r="H238" s="150"/>
      <c r="I238" s="151"/>
      <c r="J238" s="152"/>
      <c r="K238" s="152"/>
      <c r="L238" s="152"/>
      <c r="M238" s="143"/>
      <c r="N238" s="144"/>
      <c r="O238" s="145"/>
      <c r="P238" s="145"/>
    </row>
    <row r="239" spans="2:16" ht="24" customHeight="1" x14ac:dyDescent="0.15">
      <c r="B239" s="147"/>
      <c r="C239" s="78"/>
      <c r="D239" s="146"/>
      <c r="E239" s="146"/>
      <c r="F239" s="146"/>
      <c r="G239" s="149"/>
      <c r="H239" s="150"/>
      <c r="I239" s="151"/>
      <c r="J239" s="152"/>
      <c r="K239" s="152"/>
      <c r="L239" s="152"/>
      <c r="M239" s="143"/>
      <c r="N239" s="144"/>
      <c r="O239" s="145"/>
      <c r="P239" s="145"/>
    </row>
    <row r="240" spans="2:16" ht="24" customHeight="1" x14ac:dyDescent="0.15">
      <c r="B240" s="147"/>
      <c r="C240" s="148"/>
      <c r="D240" s="148"/>
      <c r="E240" s="148"/>
      <c r="F240" s="148"/>
      <c r="G240" s="149"/>
      <c r="H240" s="150"/>
      <c r="I240" s="151"/>
      <c r="J240" s="152"/>
      <c r="K240" s="152"/>
      <c r="L240" s="152"/>
      <c r="M240" s="143"/>
      <c r="N240" s="144"/>
      <c r="O240" s="145"/>
      <c r="P240" s="145"/>
    </row>
    <row r="241" spans="2:16" ht="24" customHeight="1" x14ac:dyDescent="0.15">
      <c r="B241" s="147"/>
      <c r="C241" s="78"/>
      <c r="D241" s="146"/>
      <c r="E241" s="146"/>
      <c r="F241" s="146"/>
      <c r="G241" s="149"/>
      <c r="H241" s="150"/>
      <c r="I241" s="151"/>
      <c r="J241" s="152"/>
      <c r="K241" s="152"/>
      <c r="L241" s="152"/>
      <c r="M241" s="143"/>
      <c r="N241" s="144"/>
      <c r="O241" s="145"/>
      <c r="P241" s="145"/>
    </row>
    <row r="242" spans="2:16" ht="24" customHeight="1" x14ac:dyDescent="0.15">
      <c r="B242" s="147"/>
      <c r="C242" s="148"/>
      <c r="D242" s="148"/>
      <c r="E242" s="148"/>
      <c r="F242" s="148"/>
      <c r="G242" s="149"/>
      <c r="H242" s="150"/>
      <c r="I242" s="151"/>
      <c r="J242" s="152"/>
      <c r="K242" s="152"/>
      <c r="L242" s="152"/>
      <c r="M242" s="143"/>
      <c r="N242" s="144"/>
      <c r="O242" s="145"/>
      <c r="P242" s="145"/>
    </row>
    <row r="243" spans="2:16" ht="24" customHeight="1" x14ac:dyDescent="0.15">
      <c r="B243" s="147"/>
      <c r="C243" s="78"/>
      <c r="D243" s="146"/>
      <c r="E243" s="146"/>
      <c r="F243" s="146"/>
      <c r="G243" s="149"/>
      <c r="H243" s="150"/>
      <c r="I243" s="151"/>
      <c r="J243" s="152"/>
      <c r="K243" s="152"/>
      <c r="L243" s="152"/>
      <c r="M243" s="143"/>
      <c r="N243" s="144"/>
      <c r="O243" s="145"/>
      <c r="P243" s="145"/>
    </row>
    <row r="244" spans="2:16" ht="24" customHeight="1" x14ac:dyDescent="0.15">
      <c r="B244" s="147"/>
      <c r="C244" s="148"/>
      <c r="D244" s="148"/>
      <c r="E244" s="148"/>
      <c r="F244" s="148"/>
      <c r="G244" s="149"/>
      <c r="H244" s="150"/>
      <c r="I244" s="151"/>
      <c r="J244" s="152"/>
      <c r="K244" s="152"/>
      <c r="L244" s="152"/>
      <c r="M244" s="143"/>
      <c r="N244" s="144"/>
      <c r="O244" s="145"/>
      <c r="P244" s="145"/>
    </row>
    <row r="245" spans="2:16" ht="24" customHeight="1" x14ac:dyDescent="0.15">
      <c r="B245" s="147"/>
      <c r="C245" s="78"/>
      <c r="D245" s="146"/>
      <c r="E245" s="146"/>
      <c r="F245" s="146"/>
      <c r="G245" s="149"/>
      <c r="H245" s="150"/>
      <c r="I245" s="151"/>
      <c r="J245" s="152"/>
      <c r="K245" s="152"/>
      <c r="L245" s="152"/>
      <c r="M245" s="143"/>
      <c r="N245" s="144"/>
      <c r="O245" s="145"/>
      <c r="P245" s="145"/>
    </row>
    <row r="246" spans="2:16" ht="24" customHeight="1" x14ac:dyDescent="0.15">
      <c r="B246" s="147"/>
      <c r="C246" s="148"/>
      <c r="D246" s="148"/>
      <c r="E246" s="148"/>
      <c r="F246" s="148"/>
      <c r="G246" s="149"/>
      <c r="H246" s="150"/>
      <c r="I246" s="151"/>
      <c r="J246" s="152"/>
      <c r="K246" s="152"/>
      <c r="L246" s="152"/>
      <c r="M246" s="143"/>
      <c r="N246" s="144"/>
      <c r="O246" s="145"/>
      <c r="P246" s="145"/>
    </row>
    <row r="247" spans="2:16" ht="24" customHeight="1" x14ac:dyDescent="0.15">
      <c r="B247" s="147"/>
      <c r="C247" s="78"/>
      <c r="D247" s="146"/>
      <c r="E247" s="146"/>
      <c r="F247" s="146"/>
      <c r="G247" s="149"/>
      <c r="H247" s="150"/>
      <c r="I247" s="151"/>
      <c r="J247" s="152"/>
      <c r="K247" s="152"/>
      <c r="L247" s="152"/>
      <c r="M247" s="143"/>
      <c r="N247" s="144"/>
      <c r="O247" s="145"/>
      <c r="P247" s="145"/>
    </row>
    <row r="248" spans="2:16" ht="24" customHeight="1" x14ac:dyDescent="0.15">
      <c r="B248" s="147"/>
      <c r="C248" s="148"/>
      <c r="D248" s="148"/>
      <c r="E248" s="148"/>
      <c r="F248" s="148"/>
      <c r="G248" s="149"/>
      <c r="H248" s="150"/>
      <c r="I248" s="151"/>
      <c r="J248" s="152"/>
      <c r="K248" s="152"/>
      <c r="L248" s="152"/>
      <c r="M248" s="143"/>
      <c r="N248" s="144"/>
      <c r="O248" s="145"/>
      <c r="P248" s="145"/>
    </row>
    <row r="249" spans="2:16" ht="24" customHeight="1" x14ac:dyDescent="0.15">
      <c r="B249" s="147"/>
      <c r="C249" s="78"/>
      <c r="D249" s="146"/>
      <c r="E249" s="146"/>
      <c r="F249" s="146"/>
      <c r="G249" s="149"/>
      <c r="H249" s="150"/>
      <c r="I249" s="151"/>
      <c r="J249" s="152"/>
      <c r="K249" s="152"/>
      <c r="L249" s="152"/>
      <c r="M249" s="143"/>
      <c r="N249" s="144"/>
      <c r="O249" s="145"/>
      <c r="P249" s="145"/>
    </row>
    <row r="250" spans="2:16" ht="24" customHeight="1" x14ac:dyDescent="0.15">
      <c r="B250" s="147"/>
      <c r="C250" s="148"/>
      <c r="D250" s="148"/>
      <c r="E250" s="148"/>
      <c r="F250" s="148"/>
      <c r="G250" s="149"/>
      <c r="H250" s="150"/>
      <c r="I250" s="151"/>
      <c r="J250" s="152"/>
      <c r="K250" s="152"/>
      <c r="L250" s="152"/>
      <c r="M250" s="143"/>
      <c r="N250" s="144"/>
      <c r="O250" s="145"/>
      <c r="P250" s="145"/>
    </row>
    <row r="251" spans="2:16" ht="24" customHeight="1" x14ac:dyDescent="0.15">
      <c r="B251" s="147"/>
      <c r="C251" s="78"/>
      <c r="D251" s="146"/>
      <c r="E251" s="146"/>
      <c r="F251" s="146"/>
      <c r="G251" s="149"/>
      <c r="H251" s="150"/>
      <c r="I251" s="151"/>
      <c r="J251" s="152"/>
      <c r="K251" s="152"/>
      <c r="L251" s="152"/>
      <c r="M251" s="143"/>
      <c r="N251" s="144"/>
      <c r="O251" s="145"/>
      <c r="P251" s="145"/>
    </row>
    <row r="252" spans="2:16" ht="24" customHeight="1" x14ac:dyDescent="0.15">
      <c r="B252" s="147"/>
      <c r="C252" s="148"/>
      <c r="D252" s="148"/>
      <c r="E252" s="148"/>
      <c r="F252" s="148"/>
      <c r="G252" s="149"/>
      <c r="H252" s="150"/>
      <c r="I252" s="151"/>
      <c r="J252" s="152"/>
      <c r="K252" s="152"/>
      <c r="L252" s="152"/>
      <c r="M252" s="143"/>
      <c r="N252" s="144"/>
      <c r="O252" s="145"/>
      <c r="P252" s="145"/>
    </row>
    <row r="253" spans="2:16" ht="24" customHeight="1" x14ac:dyDescent="0.15">
      <c r="B253" s="147"/>
      <c r="C253" s="78"/>
      <c r="D253" s="146"/>
      <c r="E253" s="146"/>
      <c r="F253" s="146"/>
      <c r="G253" s="149"/>
      <c r="H253" s="150"/>
      <c r="I253" s="151"/>
      <c r="J253" s="152"/>
      <c r="K253" s="152"/>
      <c r="L253" s="152"/>
      <c r="M253" s="143"/>
      <c r="N253" s="144"/>
      <c r="O253" s="145"/>
      <c r="P253" s="145"/>
    </row>
    <row r="254" spans="2:16" ht="24" customHeight="1" x14ac:dyDescent="0.15">
      <c r="B254" s="147"/>
      <c r="C254" s="148"/>
      <c r="D254" s="148"/>
      <c r="E254" s="148"/>
      <c r="F254" s="148"/>
      <c r="G254" s="149"/>
      <c r="H254" s="150"/>
      <c r="I254" s="151"/>
      <c r="J254" s="152"/>
      <c r="K254" s="152"/>
      <c r="L254" s="152"/>
      <c r="M254" s="143"/>
      <c r="N254" s="144"/>
      <c r="O254" s="145"/>
      <c r="P254" s="145"/>
    </row>
    <row r="255" spans="2:16" ht="24" customHeight="1" x14ac:dyDescent="0.15">
      <c r="B255" s="147"/>
      <c r="C255" s="78"/>
      <c r="D255" s="146"/>
      <c r="E255" s="146"/>
      <c r="F255" s="146"/>
      <c r="G255" s="149"/>
      <c r="H255" s="150"/>
      <c r="I255" s="151"/>
      <c r="J255" s="152"/>
      <c r="K255" s="152"/>
      <c r="L255" s="152"/>
      <c r="M255" s="143"/>
      <c r="N255" s="144"/>
      <c r="O255" s="145"/>
      <c r="P255" s="145"/>
    </row>
    <row r="256" spans="2:16" ht="24" customHeight="1" x14ac:dyDescent="0.15">
      <c r="B256" s="147"/>
      <c r="C256" s="148"/>
      <c r="D256" s="148"/>
      <c r="E256" s="148"/>
      <c r="F256" s="148"/>
      <c r="G256" s="149"/>
      <c r="H256" s="150"/>
      <c r="I256" s="151"/>
      <c r="J256" s="152"/>
      <c r="K256" s="152"/>
      <c r="L256" s="152"/>
      <c r="M256" s="143"/>
      <c r="N256" s="144"/>
      <c r="O256" s="145"/>
      <c r="P256" s="145"/>
    </row>
    <row r="257" spans="2:16" ht="24" customHeight="1" x14ac:dyDescent="0.15">
      <c r="B257" s="147"/>
      <c r="C257" s="78"/>
      <c r="D257" s="146"/>
      <c r="E257" s="146"/>
      <c r="F257" s="146"/>
      <c r="G257" s="149"/>
      <c r="H257" s="150"/>
      <c r="I257" s="151"/>
      <c r="J257" s="152"/>
      <c r="K257" s="152"/>
      <c r="L257" s="152"/>
      <c r="M257" s="143"/>
      <c r="N257" s="144"/>
      <c r="O257" s="145"/>
      <c r="P257" s="145"/>
    </row>
    <row r="258" spans="2:16" ht="24" customHeight="1" x14ac:dyDescent="0.15">
      <c r="B258" s="147"/>
      <c r="C258" s="148"/>
      <c r="D258" s="148"/>
      <c r="E258" s="148"/>
      <c r="F258" s="148"/>
      <c r="G258" s="149"/>
      <c r="H258" s="150"/>
      <c r="I258" s="151"/>
      <c r="J258" s="152"/>
      <c r="K258" s="152"/>
      <c r="L258" s="152"/>
      <c r="M258" s="143"/>
      <c r="N258" s="144"/>
      <c r="O258" s="145"/>
      <c r="P258" s="145"/>
    </row>
    <row r="259" spans="2:16" ht="24" customHeight="1" x14ac:dyDescent="0.15">
      <c r="B259" s="147"/>
      <c r="C259" s="78"/>
      <c r="D259" s="146"/>
      <c r="E259" s="146"/>
      <c r="F259" s="146"/>
      <c r="G259" s="149"/>
      <c r="H259" s="150"/>
      <c r="I259" s="151"/>
      <c r="J259" s="152"/>
      <c r="K259" s="152"/>
      <c r="L259" s="152"/>
      <c r="M259" s="143"/>
      <c r="N259" s="144"/>
      <c r="O259" s="145"/>
      <c r="P259" s="145"/>
    </row>
    <row r="260" spans="2:16" ht="24" customHeight="1" x14ac:dyDescent="0.15">
      <c r="B260" s="147"/>
      <c r="C260" s="148"/>
      <c r="D260" s="148"/>
      <c r="E260" s="148"/>
      <c r="F260" s="148"/>
      <c r="G260" s="149"/>
      <c r="H260" s="150"/>
      <c r="I260" s="151"/>
      <c r="J260" s="152"/>
      <c r="K260" s="152"/>
      <c r="L260" s="152"/>
      <c r="M260" s="143"/>
      <c r="N260" s="144"/>
      <c r="O260" s="145"/>
      <c r="P260" s="145"/>
    </row>
    <row r="261" spans="2:16" ht="24" customHeight="1" x14ac:dyDescent="0.15">
      <c r="B261" s="147"/>
      <c r="C261" s="78"/>
      <c r="D261" s="146"/>
      <c r="E261" s="146"/>
      <c r="F261" s="146"/>
      <c r="G261" s="149"/>
      <c r="H261" s="150"/>
      <c r="I261" s="151"/>
      <c r="J261" s="152"/>
      <c r="K261" s="152"/>
      <c r="L261" s="152"/>
      <c r="M261" s="143"/>
      <c r="N261" s="144"/>
      <c r="O261" s="145"/>
      <c r="P261" s="145"/>
    </row>
    <row r="262" spans="2:16" ht="24" customHeight="1" x14ac:dyDescent="0.15">
      <c r="B262" s="147"/>
      <c r="C262" s="148"/>
      <c r="D262" s="148"/>
      <c r="E262" s="148"/>
      <c r="F262" s="148"/>
      <c r="G262" s="149"/>
      <c r="H262" s="150"/>
      <c r="I262" s="151"/>
      <c r="J262" s="152"/>
      <c r="K262" s="152"/>
      <c r="L262" s="152"/>
      <c r="M262" s="143"/>
      <c r="N262" s="144"/>
      <c r="O262" s="145"/>
      <c r="P262" s="145"/>
    </row>
    <row r="263" spans="2:16" ht="24" customHeight="1" x14ac:dyDescent="0.15">
      <c r="B263" s="147"/>
      <c r="C263" s="78"/>
      <c r="D263" s="146"/>
      <c r="E263" s="146"/>
      <c r="F263" s="146"/>
      <c r="G263" s="149"/>
      <c r="H263" s="150"/>
      <c r="I263" s="151"/>
      <c r="J263" s="152"/>
      <c r="K263" s="152"/>
      <c r="L263" s="152"/>
      <c r="M263" s="143"/>
      <c r="N263" s="144"/>
      <c r="O263" s="145"/>
      <c r="P263" s="145"/>
    </row>
    <row r="264" spans="2:16" ht="24" customHeight="1" x14ac:dyDescent="0.15">
      <c r="B264" s="147"/>
      <c r="C264" s="148"/>
      <c r="D264" s="148"/>
      <c r="E264" s="148"/>
      <c r="F264" s="148"/>
      <c r="G264" s="149"/>
      <c r="H264" s="150"/>
      <c r="I264" s="151"/>
      <c r="J264" s="152"/>
      <c r="K264" s="152"/>
      <c r="L264" s="152"/>
      <c r="M264" s="143"/>
      <c r="N264" s="144"/>
      <c r="O264" s="145"/>
      <c r="P264" s="145"/>
    </row>
    <row r="265" spans="2:16" ht="24" customHeight="1" x14ac:dyDescent="0.15">
      <c r="B265" s="147"/>
      <c r="C265" s="78"/>
      <c r="D265" s="146"/>
      <c r="E265" s="146"/>
      <c r="F265" s="146"/>
      <c r="G265" s="149"/>
      <c r="H265" s="150"/>
      <c r="I265" s="151"/>
      <c r="J265" s="152"/>
      <c r="K265" s="152"/>
      <c r="L265" s="152"/>
      <c r="M265" s="143"/>
      <c r="N265" s="144"/>
      <c r="O265" s="145"/>
      <c r="P265" s="145"/>
    </row>
    <row r="266" spans="2:16" ht="24" customHeight="1" x14ac:dyDescent="0.15">
      <c r="B266" s="147"/>
      <c r="C266" s="148"/>
      <c r="D266" s="148"/>
      <c r="E266" s="148"/>
      <c r="F266" s="148"/>
      <c r="G266" s="149"/>
      <c r="H266" s="150"/>
      <c r="I266" s="151"/>
      <c r="J266" s="152"/>
      <c r="K266" s="152"/>
      <c r="L266" s="152"/>
      <c r="M266" s="143"/>
      <c r="N266" s="144"/>
      <c r="O266" s="145"/>
      <c r="P266" s="145"/>
    </row>
    <row r="267" spans="2:16" ht="24" customHeight="1" x14ac:dyDescent="0.15">
      <c r="B267" s="147"/>
      <c r="C267" s="78"/>
      <c r="D267" s="146"/>
      <c r="E267" s="146"/>
      <c r="F267" s="146"/>
      <c r="G267" s="149"/>
      <c r="H267" s="150"/>
      <c r="I267" s="151"/>
      <c r="J267" s="152"/>
      <c r="K267" s="152"/>
      <c r="L267" s="152"/>
      <c r="M267" s="143"/>
      <c r="N267" s="144"/>
      <c r="O267" s="145"/>
      <c r="P267" s="145"/>
    </row>
    <row r="268" spans="2:16" ht="24" customHeight="1" x14ac:dyDescent="0.15">
      <c r="B268" s="147"/>
      <c r="C268" s="148"/>
      <c r="D268" s="148"/>
      <c r="E268" s="148"/>
      <c r="F268" s="148"/>
      <c r="G268" s="149"/>
      <c r="H268" s="150"/>
      <c r="I268" s="151"/>
      <c r="J268" s="152"/>
      <c r="K268" s="152"/>
      <c r="L268" s="152"/>
      <c r="M268" s="143"/>
      <c r="N268" s="144"/>
      <c r="O268" s="145"/>
      <c r="P268" s="145"/>
    </row>
    <row r="269" spans="2:16" ht="24" customHeight="1" x14ac:dyDescent="0.15">
      <c r="B269" s="147"/>
      <c r="C269" s="78"/>
      <c r="D269" s="146"/>
      <c r="E269" s="146"/>
      <c r="F269" s="146"/>
      <c r="G269" s="149"/>
      <c r="H269" s="150"/>
      <c r="I269" s="151"/>
      <c r="J269" s="152"/>
      <c r="K269" s="152"/>
      <c r="L269" s="152"/>
      <c r="M269" s="143"/>
      <c r="N269" s="144"/>
      <c r="O269" s="145"/>
      <c r="P269" s="145"/>
    </row>
    <row r="270" spans="2:16" ht="24" customHeight="1" x14ac:dyDescent="0.15">
      <c r="B270" s="147"/>
      <c r="C270" s="148"/>
      <c r="D270" s="148"/>
      <c r="E270" s="148"/>
      <c r="F270" s="148"/>
      <c r="G270" s="149"/>
      <c r="H270" s="150"/>
      <c r="I270" s="151"/>
      <c r="J270" s="152"/>
      <c r="K270" s="152"/>
      <c r="L270" s="152"/>
      <c r="M270" s="143"/>
      <c r="N270" s="144"/>
      <c r="O270" s="145"/>
      <c r="P270" s="145"/>
    </row>
    <row r="271" spans="2:16" ht="24" customHeight="1" x14ac:dyDescent="0.15">
      <c r="B271" s="147"/>
      <c r="C271" s="78"/>
      <c r="D271" s="146"/>
      <c r="E271" s="146"/>
      <c r="F271" s="146"/>
      <c r="G271" s="149"/>
      <c r="H271" s="150"/>
      <c r="I271" s="151"/>
      <c r="J271" s="152"/>
      <c r="K271" s="152"/>
      <c r="L271" s="152"/>
      <c r="M271" s="143"/>
      <c r="N271" s="144"/>
      <c r="O271" s="145"/>
      <c r="P271" s="145"/>
    </row>
    <row r="272" spans="2:16" ht="24" customHeight="1" x14ac:dyDescent="0.15">
      <c r="B272" s="147"/>
      <c r="C272" s="148"/>
      <c r="D272" s="148"/>
      <c r="E272" s="148"/>
      <c r="F272" s="148"/>
      <c r="G272" s="149"/>
      <c r="H272" s="150"/>
      <c r="I272" s="151"/>
      <c r="J272" s="152"/>
      <c r="K272" s="152"/>
      <c r="L272" s="152"/>
      <c r="M272" s="143"/>
      <c r="N272" s="144"/>
      <c r="O272" s="145"/>
      <c r="P272" s="145"/>
    </row>
    <row r="273" spans="2:16" ht="24" customHeight="1" x14ac:dyDescent="0.15">
      <c r="B273" s="147"/>
      <c r="C273" s="78"/>
      <c r="D273" s="146"/>
      <c r="E273" s="146"/>
      <c r="F273" s="146"/>
      <c r="G273" s="149"/>
      <c r="H273" s="150"/>
      <c r="I273" s="151"/>
      <c r="J273" s="152"/>
      <c r="K273" s="152"/>
      <c r="L273" s="152"/>
      <c r="M273" s="143"/>
      <c r="N273" s="144"/>
      <c r="O273" s="145"/>
      <c r="P273" s="145"/>
    </row>
    <row r="274" spans="2:16" ht="24" customHeight="1" x14ac:dyDescent="0.15">
      <c r="B274" s="147"/>
      <c r="C274" s="148"/>
      <c r="D274" s="148"/>
      <c r="E274" s="148"/>
      <c r="F274" s="148"/>
      <c r="G274" s="149"/>
      <c r="H274" s="150"/>
      <c r="I274" s="151"/>
      <c r="J274" s="152"/>
      <c r="K274" s="152"/>
      <c r="L274" s="152"/>
      <c r="M274" s="143"/>
      <c r="N274" s="144"/>
      <c r="O274" s="145"/>
      <c r="P274" s="145"/>
    </row>
    <row r="275" spans="2:16" ht="24" customHeight="1" x14ac:dyDescent="0.15">
      <c r="B275" s="147"/>
      <c r="C275" s="78"/>
      <c r="D275" s="146"/>
      <c r="E275" s="146"/>
      <c r="F275" s="146"/>
      <c r="G275" s="149"/>
      <c r="H275" s="150"/>
      <c r="I275" s="151"/>
      <c r="J275" s="152"/>
      <c r="K275" s="152"/>
      <c r="L275" s="152"/>
      <c r="M275" s="143"/>
      <c r="N275" s="144"/>
      <c r="O275" s="145"/>
      <c r="P275" s="145"/>
    </row>
    <row r="276" spans="2:16" ht="24" customHeight="1" x14ac:dyDescent="0.15">
      <c r="B276" s="147"/>
      <c r="C276" s="148"/>
      <c r="D276" s="148"/>
      <c r="E276" s="148"/>
      <c r="F276" s="148"/>
      <c r="G276" s="149"/>
      <c r="H276" s="150"/>
      <c r="I276" s="151"/>
      <c r="J276" s="152"/>
      <c r="K276" s="152"/>
      <c r="L276" s="152"/>
      <c r="M276" s="143"/>
      <c r="N276" s="144"/>
      <c r="O276" s="145"/>
      <c r="P276" s="145"/>
    </row>
    <row r="277" spans="2:16" ht="24" customHeight="1" x14ac:dyDescent="0.15">
      <c r="B277" s="147"/>
      <c r="C277" s="78"/>
      <c r="D277" s="146"/>
      <c r="E277" s="146"/>
      <c r="F277" s="146"/>
      <c r="G277" s="149"/>
      <c r="H277" s="150"/>
      <c r="I277" s="151"/>
      <c r="J277" s="152"/>
      <c r="K277" s="152"/>
      <c r="L277" s="152"/>
      <c r="M277" s="143"/>
      <c r="N277" s="144"/>
      <c r="O277" s="145"/>
      <c r="P277" s="145"/>
    </row>
    <row r="278" spans="2:16" ht="24" customHeight="1" x14ac:dyDescent="0.15">
      <c r="B278" s="147"/>
      <c r="C278" s="148"/>
      <c r="D278" s="148"/>
      <c r="E278" s="148"/>
      <c r="F278" s="148"/>
      <c r="G278" s="149"/>
      <c r="H278" s="150"/>
      <c r="I278" s="151"/>
      <c r="J278" s="152"/>
      <c r="K278" s="152"/>
      <c r="L278" s="152"/>
      <c r="M278" s="143"/>
      <c r="N278" s="144"/>
      <c r="O278" s="145"/>
      <c r="P278" s="145"/>
    </row>
    <row r="279" spans="2:16" ht="24" customHeight="1" x14ac:dyDescent="0.15">
      <c r="B279" s="147"/>
      <c r="C279" s="78"/>
      <c r="D279" s="146"/>
      <c r="E279" s="146"/>
      <c r="F279" s="146"/>
      <c r="G279" s="149"/>
      <c r="H279" s="150"/>
      <c r="I279" s="151"/>
      <c r="J279" s="152"/>
      <c r="K279" s="152"/>
      <c r="L279" s="152"/>
      <c r="M279" s="143"/>
      <c r="N279" s="144"/>
      <c r="O279" s="145"/>
      <c r="P279" s="145"/>
    </row>
    <row r="280" spans="2:16" ht="24" customHeight="1" x14ac:dyDescent="0.15">
      <c r="B280" s="147"/>
      <c r="C280" s="148"/>
      <c r="D280" s="148"/>
      <c r="E280" s="148"/>
      <c r="F280" s="148"/>
      <c r="G280" s="149"/>
      <c r="H280" s="150"/>
      <c r="I280" s="151"/>
      <c r="J280" s="152"/>
      <c r="K280" s="152"/>
      <c r="L280" s="152"/>
      <c r="M280" s="143"/>
      <c r="N280" s="144"/>
      <c r="O280" s="145"/>
      <c r="P280" s="145"/>
    </row>
    <row r="281" spans="2:16" ht="24" customHeight="1" x14ac:dyDescent="0.15">
      <c r="B281" s="147"/>
      <c r="C281" s="78"/>
      <c r="D281" s="146"/>
      <c r="E281" s="146"/>
      <c r="F281" s="146"/>
      <c r="G281" s="149"/>
      <c r="H281" s="150"/>
      <c r="I281" s="151"/>
      <c r="J281" s="152"/>
      <c r="K281" s="152"/>
      <c r="L281" s="152"/>
      <c r="M281" s="143"/>
      <c r="N281" s="144"/>
      <c r="O281" s="145"/>
      <c r="P281" s="145"/>
    </row>
    <row r="282" spans="2:16" ht="24" customHeight="1" x14ac:dyDescent="0.15">
      <c r="B282" s="147"/>
      <c r="C282" s="148"/>
      <c r="D282" s="148"/>
      <c r="E282" s="148"/>
      <c r="F282" s="148"/>
      <c r="G282" s="149"/>
      <c r="H282" s="150"/>
      <c r="I282" s="151"/>
      <c r="J282" s="152"/>
      <c r="K282" s="152"/>
      <c r="L282" s="152"/>
      <c r="M282" s="143"/>
      <c r="N282" s="144"/>
      <c r="O282" s="145"/>
      <c r="P282" s="145"/>
    </row>
    <row r="283" spans="2:16" ht="24" customHeight="1" x14ac:dyDescent="0.15">
      <c r="B283" s="147"/>
      <c r="C283" s="78"/>
      <c r="D283" s="146"/>
      <c r="E283" s="146"/>
      <c r="F283" s="146"/>
      <c r="G283" s="149"/>
      <c r="H283" s="150"/>
      <c r="I283" s="151"/>
      <c r="J283" s="152"/>
      <c r="K283" s="152"/>
      <c r="L283" s="152"/>
      <c r="M283" s="143"/>
      <c r="N283" s="144"/>
      <c r="O283" s="145"/>
      <c r="P283" s="145"/>
    </row>
    <row r="284" spans="2:16" ht="24" customHeight="1" x14ac:dyDescent="0.15">
      <c r="B284" s="147"/>
      <c r="C284" s="148"/>
      <c r="D284" s="148"/>
      <c r="E284" s="148"/>
      <c r="F284" s="148"/>
      <c r="G284" s="149"/>
      <c r="H284" s="150"/>
      <c r="I284" s="151"/>
      <c r="J284" s="152"/>
      <c r="K284" s="152"/>
      <c r="L284" s="152"/>
      <c r="M284" s="143"/>
      <c r="N284" s="144"/>
      <c r="O284" s="145"/>
      <c r="P284" s="145"/>
    </row>
    <row r="285" spans="2:16" ht="24" customHeight="1" x14ac:dyDescent="0.15">
      <c r="B285" s="147"/>
      <c r="C285" s="78"/>
      <c r="D285" s="146"/>
      <c r="E285" s="146"/>
      <c r="F285" s="146"/>
      <c r="G285" s="149"/>
      <c r="H285" s="150"/>
      <c r="I285" s="151"/>
      <c r="J285" s="152"/>
      <c r="K285" s="152"/>
      <c r="L285" s="152"/>
      <c r="M285" s="143"/>
      <c r="N285" s="144"/>
      <c r="O285" s="145"/>
      <c r="P285" s="145"/>
    </row>
    <row r="286" spans="2:16" ht="24" customHeight="1" x14ac:dyDescent="0.15">
      <c r="B286" s="147"/>
      <c r="C286" s="148"/>
      <c r="D286" s="148"/>
      <c r="E286" s="148"/>
      <c r="F286" s="148"/>
      <c r="G286" s="149"/>
      <c r="H286" s="150"/>
      <c r="I286" s="151"/>
      <c r="J286" s="152"/>
      <c r="K286" s="152"/>
      <c r="L286" s="152"/>
      <c r="M286" s="143"/>
      <c r="N286" s="144"/>
      <c r="O286" s="145"/>
      <c r="P286" s="145"/>
    </row>
    <row r="287" spans="2:16" ht="24" customHeight="1" x14ac:dyDescent="0.15">
      <c r="B287" s="147"/>
      <c r="C287" s="78"/>
      <c r="D287" s="146"/>
      <c r="E287" s="146"/>
      <c r="F287" s="146"/>
      <c r="G287" s="149"/>
      <c r="H287" s="150"/>
      <c r="I287" s="151"/>
      <c r="J287" s="152"/>
      <c r="K287" s="152"/>
      <c r="L287" s="152"/>
      <c r="M287" s="143"/>
      <c r="N287" s="144"/>
      <c r="O287" s="145"/>
      <c r="P287" s="145"/>
    </row>
    <row r="288" spans="2:16" ht="24" customHeight="1" x14ac:dyDescent="0.15">
      <c r="B288" s="147"/>
      <c r="C288" s="148"/>
      <c r="D288" s="148"/>
      <c r="E288" s="148"/>
      <c r="F288" s="148"/>
      <c r="G288" s="149"/>
      <c r="H288" s="150"/>
      <c r="I288" s="151"/>
      <c r="J288" s="152"/>
      <c r="K288" s="152"/>
      <c r="L288" s="152"/>
      <c r="M288" s="143"/>
      <c r="N288" s="144"/>
      <c r="O288" s="145"/>
      <c r="P288" s="145"/>
    </row>
    <row r="289" spans="2:16" ht="24" customHeight="1" x14ac:dyDescent="0.15">
      <c r="B289" s="147"/>
      <c r="C289" s="78"/>
      <c r="D289" s="146"/>
      <c r="E289" s="146"/>
      <c r="F289" s="146"/>
      <c r="G289" s="149"/>
      <c r="H289" s="150"/>
      <c r="I289" s="151"/>
      <c r="J289" s="152"/>
      <c r="K289" s="152"/>
      <c r="L289" s="152"/>
      <c r="M289" s="143"/>
      <c r="N289" s="144"/>
      <c r="O289" s="145"/>
      <c r="P289" s="145"/>
    </row>
    <row r="290" spans="2:16" ht="24" customHeight="1" x14ac:dyDescent="0.15">
      <c r="B290" s="147"/>
      <c r="C290" s="148"/>
      <c r="D290" s="148"/>
      <c r="E290" s="148"/>
      <c r="F290" s="148"/>
      <c r="G290" s="149"/>
      <c r="H290" s="150"/>
      <c r="I290" s="151"/>
      <c r="J290" s="152"/>
      <c r="K290" s="152"/>
      <c r="L290" s="152"/>
      <c r="M290" s="143"/>
      <c r="N290" s="144"/>
      <c r="O290" s="145"/>
      <c r="P290" s="145"/>
    </row>
    <row r="291" spans="2:16" ht="24" customHeight="1" x14ac:dyDescent="0.15">
      <c r="B291" s="147"/>
      <c r="C291" s="78"/>
      <c r="D291" s="146"/>
      <c r="E291" s="146"/>
      <c r="F291" s="146"/>
      <c r="G291" s="149"/>
      <c r="H291" s="150"/>
      <c r="I291" s="151"/>
      <c r="J291" s="152"/>
      <c r="K291" s="152"/>
      <c r="L291" s="152"/>
      <c r="M291" s="143"/>
      <c r="N291" s="144"/>
      <c r="O291" s="145"/>
      <c r="P291" s="145"/>
    </row>
    <row r="292" spans="2:16" ht="24" customHeight="1" x14ac:dyDescent="0.15">
      <c r="B292" s="147"/>
      <c r="C292" s="148"/>
      <c r="D292" s="148"/>
      <c r="E292" s="148"/>
      <c r="F292" s="148"/>
      <c r="G292" s="149"/>
      <c r="H292" s="150"/>
      <c r="I292" s="151"/>
      <c r="J292" s="152"/>
      <c r="K292" s="152"/>
      <c r="L292" s="152"/>
      <c r="M292" s="143"/>
      <c r="N292" s="144"/>
      <c r="O292" s="145"/>
      <c r="P292" s="145"/>
    </row>
    <row r="293" spans="2:16" ht="24" customHeight="1" x14ac:dyDescent="0.15">
      <c r="B293" s="147"/>
      <c r="C293" s="78"/>
      <c r="D293" s="146"/>
      <c r="E293" s="146"/>
      <c r="F293" s="146"/>
      <c r="G293" s="149"/>
      <c r="H293" s="150"/>
      <c r="I293" s="151"/>
      <c r="J293" s="152"/>
      <c r="K293" s="152"/>
      <c r="L293" s="152"/>
      <c r="M293" s="143"/>
      <c r="N293" s="144"/>
      <c r="O293" s="145"/>
      <c r="P293" s="145"/>
    </row>
    <row r="294" spans="2:16" ht="24" customHeight="1" x14ac:dyDescent="0.15">
      <c r="B294" s="147"/>
      <c r="C294" s="148"/>
      <c r="D294" s="148"/>
      <c r="E294" s="148"/>
      <c r="F294" s="148"/>
      <c r="G294" s="149"/>
      <c r="H294" s="150"/>
      <c r="I294" s="151"/>
      <c r="J294" s="152"/>
      <c r="K294" s="152"/>
      <c r="L294" s="152"/>
      <c r="M294" s="143"/>
      <c r="N294" s="144"/>
      <c r="O294" s="145"/>
      <c r="P294" s="145"/>
    </row>
    <row r="295" spans="2:16" ht="24" customHeight="1" x14ac:dyDescent="0.15">
      <c r="B295" s="147"/>
      <c r="C295" s="78"/>
      <c r="D295" s="146"/>
      <c r="E295" s="146"/>
      <c r="F295" s="146"/>
      <c r="G295" s="149"/>
      <c r="H295" s="150"/>
      <c r="I295" s="151"/>
      <c r="J295" s="152"/>
      <c r="K295" s="152"/>
      <c r="L295" s="152"/>
      <c r="M295" s="143"/>
      <c r="N295" s="144"/>
      <c r="O295" s="145"/>
      <c r="P295" s="145"/>
    </row>
    <row r="296" spans="2:16" ht="24" customHeight="1" x14ac:dyDescent="0.15">
      <c r="B296" s="147"/>
      <c r="C296" s="148"/>
      <c r="D296" s="148"/>
      <c r="E296" s="148"/>
      <c r="F296" s="148"/>
      <c r="G296" s="149"/>
      <c r="H296" s="150"/>
      <c r="I296" s="151"/>
      <c r="J296" s="152"/>
      <c r="K296" s="152"/>
      <c r="L296" s="152"/>
      <c r="M296" s="143"/>
      <c r="N296" s="144"/>
      <c r="O296" s="145"/>
      <c r="P296" s="145"/>
    </row>
    <row r="297" spans="2:16" ht="24" customHeight="1" x14ac:dyDescent="0.15">
      <c r="B297" s="147"/>
      <c r="C297" s="78"/>
      <c r="D297" s="146"/>
      <c r="E297" s="146"/>
      <c r="F297" s="146"/>
      <c r="G297" s="149"/>
      <c r="H297" s="150"/>
      <c r="I297" s="151"/>
      <c r="J297" s="152"/>
      <c r="K297" s="152"/>
      <c r="L297" s="152"/>
      <c r="M297" s="143"/>
      <c r="N297" s="144"/>
      <c r="O297" s="145"/>
      <c r="P297" s="145"/>
    </row>
    <row r="298" spans="2:16" ht="24" customHeight="1" x14ac:dyDescent="0.15">
      <c r="B298" s="147"/>
      <c r="C298" s="148"/>
      <c r="D298" s="148"/>
      <c r="E298" s="148"/>
      <c r="F298" s="148"/>
      <c r="G298" s="149"/>
      <c r="H298" s="150"/>
      <c r="I298" s="151"/>
      <c r="J298" s="152"/>
      <c r="K298" s="152"/>
      <c r="L298" s="152"/>
      <c r="M298" s="143"/>
      <c r="N298" s="144"/>
      <c r="O298" s="145"/>
      <c r="P298" s="145"/>
    </row>
    <row r="299" spans="2:16" ht="24" customHeight="1" x14ac:dyDescent="0.15">
      <c r="B299" s="147"/>
      <c r="C299" s="78"/>
      <c r="D299" s="146"/>
      <c r="E299" s="146"/>
      <c r="F299" s="146"/>
      <c r="G299" s="149"/>
      <c r="H299" s="150"/>
      <c r="I299" s="151"/>
      <c r="J299" s="152"/>
      <c r="K299" s="152"/>
      <c r="L299" s="152"/>
      <c r="M299" s="143"/>
      <c r="N299" s="144"/>
      <c r="O299" s="145"/>
      <c r="P299" s="145"/>
    </row>
    <row r="300" spans="2:16" ht="24" customHeight="1" x14ac:dyDescent="0.15">
      <c r="B300" s="147"/>
      <c r="C300" s="148"/>
      <c r="D300" s="148"/>
      <c r="E300" s="148"/>
      <c r="F300" s="148"/>
      <c r="G300" s="149"/>
      <c r="H300" s="150"/>
      <c r="I300" s="151"/>
      <c r="J300" s="152"/>
      <c r="K300" s="152"/>
      <c r="L300" s="152"/>
      <c r="M300" s="143"/>
      <c r="N300" s="144"/>
      <c r="O300" s="145"/>
      <c r="P300" s="145"/>
    </row>
    <row r="301" spans="2:16" ht="24" customHeight="1" x14ac:dyDescent="0.15">
      <c r="B301" s="147"/>
      <c r="C301" s="78"/>
      <c r="D301" s="146"/>
      <c r="E301" s="146"/>
      <c r="F301" s="146"/>
      <c r="G301" s="149"/>
      <c r="H301" s="150"/>
      <c r="I301" s="151"/>
      <c r="J301" s="152"/>
      <c r="K301" s="152"/>
      <c r="L301" s="152"/>
      <c r="M301" s="143"/>
      <c r="N301" s="144"/>
      <c r="O301" s="145"/>
      <c r="P301" s="145"/>
    </row>
    <row r="302" spans="2:16" ht="24" customHeight="1" x14ac:dyDescent="0.15">
      <c r="B302" s="147"/>
      <c r="C302" s="148"/>
      <c r="D302" s="148"/>
      <c r="E302" s="148"/>
      <c r="F302" s="148"/>
      <c r="G302" s="149"/>
      <c r="H302" s="150"/>
      <c r="I302" s="151"/>
      <c r="J302" s="152"/>
      <c r="K302" s="152"/>
      <c r="L302" s="152"/>
      <c r="M302" s="143"/>
      <c r="N302" s="144"/>
      <c r="O302" s="145"/>
      <c r="P302" s="145"/>
    </row>
    <row r="303" spans="2:16" ht="24" customHeight="1" x14ac:dyDescent="0.15">
      <c r="B303" s="147"/>
      <c r="C303" s="78"/>
      <c r="D303" s="146"/>
      <c r="E303" s="146"/>
      <c r="F303" s="146"/>
      <c r="G303" s="149"/>
      <c r="H303" s="150"/>
      <c r="I303" s="151"/>
      <c r="J303" s="152"/>
      <c r="K303" s="152"/>
      <c r="L303" s="152"/>
      <c r="M303" s="143"/>
      <c r="N303" s="144"/>
      <c r="O303" s="145"/>
      <c r="P303" s="145"/>
    </row>
    <row r="304" spans="2:16" ht="24" customHeight="1" x14ac:dyDescent="0.15">
      <c r="B304" s="147"/>
      <c r="C304" s="148"/>
      <c r="D304" s="148"/>
      <c r="E304" s="148"/>
      <c r="F304" s="148"/>
      <c r="G304" s="149"/>
      <c r="H304" s="150"/>
      <c r="I304" s="151"/>
      <c r="J304" s="152"/>
      <c r="K304" s="152"/>
      <c r="L304" s="152"/>
      <c r="M304" s="143"/>
      <c r="N304" s="144"/>
      <c r="O304" s="145"/>
      <c r="P304" s="145"/>
    </row>
    <row r="305" spans="2:16" ht="24" customHeight="1" x14ac:dyDescent="0.15">
      <c r="B305" s="147"/>
      <c r="C305" s="78"/>
      <c r="D305" s="146"/>
      <c r="E305" s="146"/>
      <c r="F305" s="146"/>
      <c r="G305" s="149"/>
      <c r="H305" s="150"/>
      <c r="I305" s="151"/>
      <c r="J305" s="152"/>
      <c r="K305" s="152"/>
      <c r="L305" s="152"/>
      <c r="M305" s="143"/>
      <c r="N305" s="144"/>
      <c r="O305" s="145"/>
      <c r="P305" s="145"/>
    </row>
    <row r="306" spans="2:16" ht="24" customHeight="1" x14ac:dyDescent="0.15">
      <c r="B306" s="147"/>
      <c r="C306" s="148"/>
      <c r="D306" s="148"/>
      <c r="E306" s="148"/>
      <c r="F306" s="148"/>
      <c r="G306" s="149"/>
      <c r="H306" s="150"/>
      <c r="I306" s="151"/>
      <c r="J306" s="152"/>
      <c r="K306" s="152"/>
      <c r="L306" s="152"/>
      <c r="M306" s="143"/>
      <c r="N306" s="144"/>
      <c r="O306" s="145"/>
      <c r="P306" s="145"/>
    </row>
    <row r="307" spans="2:16" ht="24" customHeight="1" x14ac:dyDescent="0.15">
      <c r="B307" s="147"/>
      <c r="C307" s="78"/>
      <c r="D307" s="146"/>
      <c r="E307" s="146"/>
      <c r="F307" s="146"/>
      <c r="G307" s="149"/>
      <c r="H307" s="150"/>
      <c r="I307" s="151"/>
      <c r="J307" s="152"/>
      <c r="K307" s="152"/>
      <c r="L307" s="152"/>
      <c r="M307" s="143"/>
      <c r="N307" s="144"/>
      <c r="O307" s="145"/>
      <c r="P307" s="145"/>
    </row>
    <row r="308" spans="2:16" ht="24" customHeight="1" x14ac:dyDescent="0.15">
      <c r="B308" s="147"/>
      <c r="C308" s="148"/>
      <c r="D308" s="148"/>
      <c r="E308" s="148"/>
      <c r="F308" s="148"/>
      <c r="G308" s="149"/>
      <c r="H308" s="150"/>
      <c r="I308" s="151"/>
      <c r="J308" s="152"/>
      <c r="K308" s="152"/>
      <c r="L308" s="152"/>
      <c r="M308" s="143"/>
      <c r="N308" s="144"/>
      <c r="O308" s="145"/>
      <c r="P308" s="145"/>
    </row>
    <row r="309" spans="2:16" ht="24" customHeight="1" x14ac:dyDescent="0.15">
      <c r="B309" s="147"/>
      <c r="C309" s="78"/>
      <c r="D309" s="146"/>
      <c r="E309" s="146"/>
      <c r="F309" s="146"/>
      <c r="G309" s="149"/>
      <c r="H309" s="150"/>
      <c r="I309" s="151"/>
      <c r="J309" s="152"/>
      <c r="K309" s="152"/>
      <c r="L309" s="152"/>
      <c r="M309" s="143"/>
      <c r="N309" s="144"/>
      <c r="O309" s="145"/>
      <c r="P309" s="145"/>
    </row>
    <row r="310" spans="2:16" ht="24" customHeight="1" x14ac:dyDescent="0.15">
      <c r="B310" s="147"/>
      <c r="C310" s="148"/>
      <c r="D310" s="148"/>
      <c r="E310" s="148"/>
      <c r="F310" s="148"/>
      <c r="G310" s="149"/>
      <c r="H310" s="150"/>
      <c r="I310" s="151"/>
      <c r="J310" s="152"/>
      <c r="K310" s="152"/>
      <c r="L310" s="152"/>
      <c r="M310" s="143"/>
      <c r="N310" s="144"/>
      <c r="O310" s="145"/>
      <c r="P310" s="145"/>
    </row>
    <row r="311" spans="2:16" ht="24" customHeight="1" x14ac:dyDescent="0.15">
      <c r="B311" s="147"/>
      <c r="C311" s="78"/>
      <c r="D311" s="146"/>
      <c r="E311" s="146"/>
      <c r="F311" s="146"/>
      <c r="G311" s="149"/>
      <c r="H311" s="150"/>
      <c r="I311" s="151"/>
      <c r="J311" s="152"/>
      <c r="K311" s="152"/>
      <c r="L311" s="152"/>
      <c r="M311" s="143"/>
      <c r="N311" s="144"/>
      <c r="O311" s="145"/>
      <c r="P311" s="145"/>
    </row>
    <row r="312" spans="2:16" ht="24" customHeight="1" x14ac:dyDescent="0.15">
      <c r="B312" s="147"/>
      <c r="C312" s="148"/>
      <c r="D312" s="148"/>
      <c r="E312" s="148"/>
      <c r="F312" s="148"/>
      <c r="G312" s="149"/>
      <c r="H312" s="150"/>
      <c r="I312" s="151"/>
      <c r="J312" s="152"/>
      <c r="K312" s="152"/>
      <c r="L312" s="152"/>
      <c r="M312" s="143"/>
      <c r="N312" s="144"/>
      <c r="O312" s="145"/>
      <c r="P312" s="145"/>
    </row>
    <row r="313" spans="2:16" ht="24" customHeight="1" x14ac:dyDescent="0.15">
      <c r="B313" s="147"/>
      <c r="C313" s="78"/>
      <c r="D313" s="146"/>
      <c r="E313" s="146"/>
      <c r="F313" s="146"/>
      <c r="G313" s="149"/>
      <c r="H313" s="150"/>
      <c r="I313" s="151"/>
      <c r="J313" s="152"/>
      <c r="K313" s="152"/>
      <c r="L313" s="152"/>
      <c r="M313" s="143"/>
      <c r="N313" s="144"/>
      <c r="O313" s="145"/>
      <c r="P313" s="145"/>
    </row>
    <row r="314" spans="2:16" ht="24" customHeight="1" x14ac:dyDescent="0.15">
      <c r="B314" s="147"/>
      <c r="C314" s="148"/>
      <c r="D314" s="148"/>
      <c r="E314" s="148"/>
      <c r="F314" s="148"/>
      <c r="G314" s="149"/>
      <c r="H314" s="150"/>
      <c r="I314" s="151"/>
      <c r="J314" s="152"/>
      <c r="K314" s="152"/>
      <c r="L314" s="152"/>
      <c r="M314" s="143"/>
      <c r="N314" s="144"/>
      <c r="O314" s="145"/>
      <c r="P314" s="145"/>
    </row>
    <row r="315" spans="2:16" ht="24" customHeight="1" x14ac:dyDescent="0.15">
      <c r="B315" s="147"/>
      <c r="C315" s="78"/>
      <c r="D315" s="146"/>
      <c r="E315" s="146"/>
      <c r="F315" s="146"/>
      <c r="G315" s="149"/>
      <c r="H315" s="150"/>
      <c r="I315" s="151"/>
      <c r="J315" s="152"/>
      <c r="K315" s="152"/>
      <c r="L315" s="152"/>
      <c r="M315" s="143"/>
      <c r="N315" s="144"/>
      <c r="O315" s="145"/>
      <c r="P315" s="145"/>
    </row>
    <row r="316" spans="2:16" ht="24" customHeight="1" x14ac:dyDescent="0.15">
      <c r="B316" s="147"/>
      <c r="C316" s="148"/>
      <c r="D316" s="148"/>
      <c r="E316" s="148"/>
      <c r="F316" s="148"/>
      <c r="G316" s="149"/>
      <c r="H316" s="150"/>
      <c r="I316" s="151"/>
      <c r="J316" s="152"/>
      <c r="K316" s="152"/>
      <c r="L316" s="152"/>
      <c r="M316" s="143"/>
      <c r="N316" s="144"/>
      <c r="O316" s="145"/>
      <c r="P316" s="145"/>
    </row>
    <row r="317" spans="2:16" ht="24" customHeight="1" x14ac:dyDescent="0.15">
      <c r="B317" s="147"/>
      <c r="C317" s="78"/>
      <c r="D317" s="146"/>
      <c r="E317" s="146"/>
      <c r="F317" s="146"/>
      <c r="G317" s="149"/>
      <c r="H317" s="150"/>
      <c r="I317" s="151"/>
      <c r="J317" s="152"/>
      <c r="K317" s="152"/>
      <c r="L317" s="152"/>
      <c r="M317" s="143"/>
      <c r="N317" s="144"/>
      <c r="O317" s="145"/>
      <c r="P317" s="145"/>
    </row>
    <row r="318" spans="2:16" ht="24" customHeight="1" x14ac:dyDescent="0.15">
      <c r="B318" s="147"/>
      <c r="C318" s="148"/>
      <c r="D318" s="148"/>
      <c r="E318" s="148"/>
      <c r="F318" s="148"/>
      <c r="G318" s="149"/>
      <c r="H318" s="150"/>
      <c r="I318" s="151"/>
      <c r="J318" s="152"/>
      <c r="K318" s="152"/>
      <c r="L318" s="152"/>
      <c r="M318" s="143"/>
      <c r="N318" s="144"/>
      <c r="O318" s="145"/>
      <c r="P318" s="145"/>
    </row>
    <row r="319" spans="2:16" ht="24" customHeight="1" x14ac:dyDescent="0.15">
      <c r="B319" s="147"/>
      <c r="C319" s="78"/>
      <c r="D319" s="146"/>
      <c r="E319" s="146"/>
      <c r="F319" s="146"/>
      <c r="G319" s="149"/>
      <c r="H319" s="150"/>
      <c r="I319" s="151"/>
      <c r="J319" s="152"/>
      <c r="K319" s="152"/>
      <c r="L319" s="152"/>
      <c r="M319" s="143"/>
      <c r="N319" s="144"/>
      <c r="O319" s="145"/>
      <c r="P319" s="145"/>
    </row>
    <row r="320" spans="2:16" ht="24" customHeight="1" x14ac:dyDescent="0.15">
      <c r="B320" s="147"/>
      <c r="C320" s="148"/>
      <c r="D320" s="148"/>
      <c r="E320" s="148"/>
      <c r="F320" s="148"/>
      <c r="G320" s="149"/>
      <c r="H320" s="150"/>
      <c r="I320" s="151"/>
      <c r="J320" s="152"/>
      <c r="K320" s="152"/>
      <c r="L320" s="152"/>
      <c r="M320" s="143"/>
      <c r="N320" s="144"/>
      <c r="O320" s="145"/>
      <c r="P320" s="145"/>
    </row>
    <row r="321" spans="2:16" ht="24" customHeight="1" x14ac:dyDescent="0.15">
      <c r="B321" s="147"/>
      <c r="C321" s="78"/>
      <c r="D321" s="146"/>
      <c r="E321" s="146"/>
      <c r="F321" s="146"/>
      <c r="G321" s="149"/>
      <c r="H321" s="150"/>
      <c r="I321" s="151"/>
      <c r="J321" s="152"/>
      <c r="K321" s="152"/>
      <c r="L321" s="152"/>
      <c r="M321" s="143"/>
      <c r="N321" s="144"/>
      <c r="O321" s="145"/>
      <c r="P321" s="145"/>
    </row>
    <row r="322" spans="2:16" ht="24" customHeight="1" x14ac:dyDescent="0.15">
      <c r="B322" s="147"/>
      <c r="C322" s="148"/>
      <c r="D322" s="148"/>
      <c r="E322" s="148"/>
      <c r="F322" s="148"/>
      <c r="G322" s="149"/>
      <c r="H322" s="150"/>
      <c r="I322" s="151"/>
      <c r="J322" s="152"/>
      <c r="K322" s="152"/>
      <c r="L322" s="152"/>
      <c r="M322" s="143"/>
      <c r="N322" s="144"/>
      <c r="O322" s="145"/>
      <c r="P322" s="145"/>
    </row>
    <row r="323" spans="2:16" ht="24" customHeight="1" x14ac:dyDescent="0.15">
      <c r="B323" s="147"/>
      <c r="C323" s="78"/>
      <c r="D323" s="146"/>
      <c r="E323" s="146"/>
      <c r="F323" s="146"/>
      <c r="G323" s="149"/>
      <c r="H323" s="150"/>
      <c r="I323" s="151"/>
      <c r="J323" s="152"/>
      <c r="K323" s="152"/>
      <c r="L323" s="152"/>
      <c r="M323" s="143"/>
      <c r="N323" s="144"/>
      <c r="O323" s="145"/>
      <c r="P323" s="145"/>
    </row>
    <row r="324" spans="2:16" ht="24" customHeight="1" x14ac:dyDescent="0.15">
      <c r="B324" s="147"/>
      <c r="C324" s="148"/>
      <c r="D324" s="148"/>
      <c r="E324" s="148"/>
      <c r="F324" s="148"/>
      <c r="G324" s="149"/>
      <c r="H324" s="150"/>
      <c r="I324" s="151"/>
      <c r="J324" s="152"/>
      <c r="K324" s="152"/>
      <c r="L324" s="152"/>
      <c r="M324" s="143"/>
      <c r="N324" s="144"/>
      <c r="O324" s="145"/>
      <c r="P324" s="145"/>
    </row>
    <row r="325" spans="2:16" ht="24" customHeight="1" x14ac:dyDescent="0.15">
      <c r="B325" s="147"/>
      <c r="C325" s="78"/>
      <c r="D325" s="146"/>
      <c r="E325" s="146"/>
      <c r="F325" s="146"/>
      <c r="G325" s="149"/>
      <c r="H325" s="150"/>
      <c r="I325" s="151"/>
      <c r="J325" s="152"/>
      <c r="K325" s="152"/>
      <c r="L325" s="152"/>
      <c r="M325" s="143"/>
      <c r="N325" s="144"/>
      <c r="O325" s="145"/>
      <c r="P325" s="145"/>
    </row>
    <row r="326" spans="2:16" ht="24" customHeight="1" x14ac:dyDescent="0.15">
      <c r="B326" s="147"/>
      <c r="C326" s="148"/>
      <c r="D326" s="148"/>
      <c r="E326" s="148"/>
      <c r="F326" s="148"/>
      <c r="G326" s="149"/>
      <c r="H326" s="150"/>
      <c r="I326" s="151"/>
      <c r="J326" s="152"/>
      <c r="K326" s="152"/>
      <c r="L326" s="152"/>
      <c r="M326" s="143"/>
      <c r="N326" s="144"/>
      <c r="O326" s="145"/>
      <c r="P326" s="145"/>
    </row>
    <row r="327" spans="2:16" ht="24" customHeight="1" x14ac:dyDescent="0.15">
      <c r="B327" s="147"/>
      <c r="C327" s="78"/>
      <c r="D327" s="146"/>
      <c r="E327" s="146"/>
      <c r="F327" s="146"/>
      <c r="G327" s="149"/>
      <c r="H327" s="150"/>
      <c r="I327" s="151"/>
      <c r="J327" s="152"/>
      <c r="K327" s="152"/>
      <c r="L327" s="152"/>
      <c r="M327" s="143"/>
      <c r="N327" s="144"/>
      <c r="O327" s="145"/>
      <c r="P327" s="145"/>
    </row>
    <row r="328" spans="2:16" ht="24" customHeight="1" x14ac:dyDescent="0.15">
      <c r="B328" s="147"/>
      <c r="C328" s="148"/>
      <c r="D328" s="148"/>
      <c r="E328" s="148"/>
      <c r="F328" s="148"/>
      <c r="G328" s="149"/>
      <c r="H328" s="150"/>
      <c r="I328" s="151"/>
      <c r="J328" s="152"/>
      <c r="K328" s="152"/>
      <c r="L328" s="152"/>
      <c r="M328" s="143"/>
      <c r="N328" s="144"/>
      <c r="O328" s="145"/>
      <c r="P328" s="145"/>
    </row>
    <row r="329" spans="2:16" ht="24" customHeight="1" x14ac:dyDescent="0.15">
      <c r="B329" s="147"/>
      <c r="C329" s="78"/>
      <c r="D329" s="146"/>
      <c r="E329" s="146"/>
      <c r="F329" s="146"/>
      <c r="G329" s="149"/>
      <c r="H329" s="150"/>
      <c r="I329" s="151"/>
      <c r="J329" s="152"/>
      <c r="K329" s="152"/>
      <c r="L329" s="152"/>
      <c r="M329" s="143"/>
      <c r="N329" s="144"/>
      <c r="O329" s="145"/>
      <c r="P329" s="145"/>
    </row>
    <row r="330" spans="2:16" ht="24" customHeight="1" x14ac:dyDescent="0.15">
      <c r="B330" s="147"/>
      <c r="C330" s="148"/>
      <c r="D330" s="148"/>
      <c r="E330" s="148"/>
      <c r="F330" s="148"/>
      <c r="G330" s="149"/>
      <c r="H330" s="150"/>
      <c r="I330" s="151"/>
      <c r="J330" s="152"/>
      <c r="K330" s="152"/>
      <c r="L330" s="152"/>
      <c r="M330" s="143"/>
      <c r="N330" s="144"/>
      <c r="O330" s="145"/>
      <c r="P330" s="145"/>
    </row>
    <row r="331" spans="2:16" ht="24" customHeight="1" x14ac:dyDescent="0.15">
      <c r="B331" s="147"/>
      <c r="C331" s="78"/>
      <c r="D331" s="146"/>
      <c r="E331" s="146"/>
      <c r="F331" s="146"/>
      <c r="G331" s="149"/>
      <c r="H331" s="150"/>
      <c r="I331" s="151"/>
      <c r="J331" s="152"/>
      <c r="K331" s="152"/>
      <c r="L331" s="152"/>
      <c r="M331" s="143"/>
      <c r="N331" s="144"/>
      <c r="O331" s="145"/>
      <c r="P331" s="145"/>
    </row>
    <row r="332" spans="2:16" ht="24" customHeight="1" x14ac:dyDescent="0.15">
      <c r="B332" s="147"/>
      <c r="C332" s="148"/>
      <c r="D332" s="148"/>
      <c r="E332" s="148"/>
      <c r="F332" s="148"/>
      <c r="G332" s="149"/>
      <c r="H332" s="150"/>
      <c r="I332" s="151"/>
      <c r="J332" s="152"/>
      <c r="K332" s="152"/>
      <c r="L332" s="152"/>
      <c r="M332" s="143"/>
      <c r="N332" s="144"/>
      <c r="O332" s="145"/>
      <c r="P332" s="145"/>
    </row>
    <row r="333" spans="2:16" ht="24" customHeight="1" x14ac:dyDescent="0.15">
      <c r="B333" s="147"/>
      <c r="C333" s="78"/>
      <c r="D333" s="146"/>
      <c r="E333" s="146"/>
      <c r="F333" s="146"/>
      <c r="G333" s="149"/>
      <c r="H333" s="150"/>
      <c r="I333" s="151"/>
      <c r="J333" s="152"/>
      <c r="K333" s="152"/>
      <c r="L333" s="152"/>
      <c r="M333" s="143"/>
      <c r="N333" s="144"/>
      <c r="O333" s="145"/>
      <c r="P333" s="145"/>
    </row>
    <row r="334" spans="2:16" ht="24" customHeight="1" x14ac:dyDescent="0.15">
      <c r="B334" s="147"/>
      <c r="C334" s="148"/>
      <c r="D334" s="148"/>
      <c r="E334" s="148"/>
      <c r="F334" s="148"/>
      <c r="G334" s="149"/>
      <c r="H334" s="150"/>
      <c r="I334" s="151"/>
      <c r="J334" s="152"/>
      <c r="K334" s="152"/>
      <c r="L334" s="152"/>
      <c r="M334" s="143"/>
      <c r="N334" s="144"/>
      <c r="O334" s="145"/>
      <c r="P334" s="145"/>
    </row>
    <row r="335" spans="2:16" ht="24" customHeight="1" x14ac:dyDescent="0.15">
      <c r="B335" s="147"/>
      <c r="C335" s="78"/>
      <c r="D335" s="146"/>
      <c r="E335" s="146"/>
      <c r="F335" s="146"/>
      <c r="G335" s="149"/>
      <c r="H335" s="150"/>
      <c r="I335" s="151"/>
      <c r="J335" s="152"/>
      <c r="K335" s="152"/>
      <c r="L335" s="152"/>
      <c r="M335" s="143"/>
      <c r="N335" s="144"/>
      <c r="O335" s="145"/>
      <c r="P335" s="145"/>
    </row>
    <row r="336" spans="2:16" ht="24" customHeight="1" x14ac:dyDescent="0.15">
      <c r="B336" s="147"/>
      <c r="C336" s="148"/>
      <c r="D336" s="148"/>
      <c r="E336" s="148"/>
      <c r="F336" s="148"/>
      <c r="G336" s="149"/>
      <c r="H336" s="150"/>
      <c r="I336" s="151"/>
      <c r="J336" s="152"/>
      <c r="K336" s="152"/>
      <c r="L336" s="152"/>
      <c r="M336" s="143"/>
      <c r="N336" s="144"/>
      <c r="O336" s="145"/>
      <c r="P336" s="145"/>
    </row>
    <row r="337" spans="2:16" ht="24" customHeight="1" x14ac:dyDescent="0.15">
      <c r="B337" s="147"/>
      <c r="C337" s="78"/>
      <c r="D337" s="146"/>
      <c r="E337" s="146"/>
      <c r="F337" s="146"/>
      <c r="G337" s="149"/>
      <c r="H337" s="150"/>
      <c r="I337" s="151"/>
      <c r="J337" s="152"/>
      <c r="K337" s="152"/>
      <c r="L337" s="152"/>
      <c r="M337" s="143"/>
      <c r="N337" s="144"/>
      <c r="O337" s="145"/>
      <c r="P337" s="145"/>
    </row>
    <row r="338" spans="2:16" ht="24" customHeight="1" x14ac:dyDescent="0.15">
      <c r="B338" s="147"/>
      <c r="C338" s="148"/>
      <c r="D338" s="148"/>
      <c r="E338" s="148"/>
      <c r="F338" s="148"/>
      <c r="G338" s="149"/>
      <c r="H338" s="150"/>
      <c r="I338" s="151"/>
      <c r="J338" s="152"/>
      <c r="K338" s="152"/>
      <c r="L338" s="152"/>
      <c r="M338" s="143"/>
      <c r="N338" s="144"/>
      <c r="O338" s="145"/>
      <c r="P338" s="145"/>
    </row>
    <row r="339" spans="2:16" ht="24" customHeight="1" x14ac:dyDescent="0.15">
      <c r="B339" s="147"/>
      <c r="C339" s="78"/>
      <c r="D339" s="146"/>
      <c r="E339" s="146"/>
      <c r="F339" s="146"/>
      <c r="G339" s="149"/>
      <c r="H339" s="150"/>
      <c r="I339" s="151"/>
      <c r="J339" s="152"/>
      <c r="K339" s="152"/>
      <c r="L339" s="152"/>
      <c r="M339" s="143"/>
      <c r="N339" s="144"/>
      <c r="O339" s="145"/>
      <c r="P339" s="145"/>
    </row>
    <row r="340" spans="2:16" ht="24" customHeight="1" x14ac:dyDescent="0.15">
      <c r="B340" s="147"/>
      <c r="C340" s="148"/>
      <c r="D340" s="148"/>
      <c r="E340" s="148"/>
      <c r="F340" s="148"/>
      <c r="G340" s="149"/>
      <c r="H340" s="150"/>
      <c r="I340" s="151"/>
      <c r="J340" s="152"/>
      <c r="K340" s="152"/>
      <c r="L340" s="152"/>
      <c r="M340" s="143"/>
      <c r="N340" s="144"/>
      <c r="O340" s="145"/>
      <c r="P340" s="145"/>
    </row>
    <row r="341" spans="2:16" ht="24" customHeight="1" x14ac:dyDescent="0.15">
      <c r="B341" s="147"/>
      <c r="C341" s="78"/>
      <c r="D341" s="146"/>
      <c r="E341" s="146"/>
      <c r="F341" s="146"/>
      <c r="G341" s="149"/>
      <c r="H341" s="150"/>
      <c r="I341" s="151"/>
      <c r="J341" s="152"/>
      <c r="K341" s="152"/>
      <c r="L341" s="152"/>
      <c r="M341" s="143"/>
      <c r="N341" s="144"/>
      <c r="O341" s="145"/>
      <c r="P341" s="145"/>
    </row>
    <row r="342" spans="2:16" ht="24" customHeight="1" x14ac:dyDescent="0.15">
      <c r="B342" s="147"/>
      <c r="C342" s="148"/>
      <c r="D342" s="148"/>
      <c r="E342" s="148"/>
      <c r="F342" s="148"/>
      <c r="G342" s="149"/>
      <c r="H342" s="150"/>
      <c r="I342" s="151"/>
      <c r="J342" s="152"/>
      <c r="K342" s="152"/>
      <c r="L342" s="152"/>
      <c r="M342" s="143"/>
      <c r="N342" s="144"/>
      <c r="O342" s="145"/>
      <c r="P342" s="145"/>
    </row>
    <row r="343" spans="2:16" ht="24" customHeight="1" x14ac:dyDescent="0.15">
      <c r="B343" s="147"/>
      <c r="C343" s="78"/>
      <c r="D343" s="146"/>
      <c r="E343" s="146"/>
      <c r="F343" s="146"/>
      <c r="G343" s="149"/>
      <c r="H343" s="150"/>
      <c r="I343" s="151"/>
      <c r="J343" s="152"/>
      <c r="K343" s="152"/>
      <c r="L343" s="152"/>
      <c r="M343" s="143"/>
      <c r="N343" s="144"/>
      <c r="O343" s="145"/>
      <c r="P343" s="145"/>
    </row>
    <row r="344" spans="2:16" ht="24" customHeight="1" x14ac:dyDescent="0.15">
      <c r="B344" s="147"/>
      <c r="C344" s="148"/>
      <c r="D344" s="148"/>
      <c r="E344" s="148"/>
      <c r="F344" s="148"/>
      <c r="G344" s="149"/>
      <c r="H344" s="150"/>
      <c r="I344" s="151"/>
      <c r="J344" s="152"/>
      <c r="K344" s="152"/>
      <c r="L344" s="152"/>
      <c r="M344" s="143"/>
      <c r="N344" s="144"/>
      <c r="O344" s="145"/>
      <c r="P344" s="145"/>
    </row>
    <row r="345" spans="2:16" ht="24" customHeight="1" x14ac:dyDescent="0.15">
      <c r="B345" s="147"/>
      <c r="C345" s="78"/>
      <c r="D345" s="146"/>
      <c r="E345" s="146"/>
      <c r="F345" s="146"/>
      <c r="G345" s="149"/>
      <c r="H345" s="150"/>
      <c r="I345" s="151"/>
      <c r="J345" s="152"/>
      <c r="K345" s="152"/>
      <c r="L345" s="152"/>
      <c r="M345" s="143"/>
      <c r="N345" s="144"/>
      <c r="O345" s="145"/>
      <c r="P345" s="145"/>
    </row>
    <row r="346" spans="2:16" ht="24" customHeight="1" x14ac:dyDescent="0.15">
      <c r="B346" s="147"/>
      <c r="C346" s="148"/>
      <c r="D346" s="148"/>
      <c r="E346" s="148"/>
      <c r="F346" s="148"/>
      <c r="G346" s="149"/>
      <c r="H346" s="150"/>
      <c r="I346" s="151"/>
      <c r="J346" s="152"/>
      <c r="K346" s="152"/>
      <c r="L346" s="152"/>
      <c r="M346" s="143"/>
      <c r="N346" s="144"/>
      <c r="O346" s="145"/>
      <c r="P346" s="145"/>
    </row>
    <row r="347" spans="2:16" ht="24" customHeight="1" x14ac:dyDescent="0.15">
      <c r="B347" s="147"/>
      <c r="C347" s="78"/>
      <c r="D347" s="146"/>
      <c r="E347" s="146"/>
      <c r="F347" s="146"/>
      <c r="G347" s="149"/>
      <c r="H347" s="150"/>
      <c r="I347" s="151"/>
      <c r="J347" s="152"/>
      <c r="K347" s="152"/>
      <c r="L347" s="152"/>
      <c r="M347" s="143"/>
      <c r="N347" s="144"/>
      <c r="O347" s="145"/>
      <c r="P347" s="145"/>
    </row>
    <row r="348" spans="2:16" ht="24" customHeight="1" x14ac:dyDescent="0.15">
      <c r="B348" s="147"/>
      <c r="C348" s="148"/>
      <c r="D348" s="148"/>
      <c r="E348" s="148"/>
      <c r="F348" s="148"/>
      <c r="G348" s="149"/>
      <c r="H348" s="150"/>
      <c r="I348" s="151"/>
      <c r="J348" s="152"/>
      <c r="K348" s="152"/>
      <c r="L348" s="152"/>
      <c r="M348" s="143"/>
      <c r="N348" s="144"/>
      <c r="O348" s="145"/>
      <c r="P348" s="145"/>
    </row>
    <row r="349" spans="2:16" ht="24" customHeight="1" x14ac:dyDescent="0.15">
      <c r="B349" s="147"/>
      <c r="C349" s="78"/>
      <c r="D349" s="146"/>
      <c r="E349" s="146"/>
      <c r="F349" s="146"/>
      <c r="G349" s="149"/>
      <c r="H349" s="150"/>
      <c r="I349" s="151"/>
      <c r="J349" s="152"/>
      <c r="K349" s="152"/>
      <c r="L349" s="152"/>
      <c r="M349" s="143"/>
      <c r="N349" s="144"/>
      <c r="O349" s="145"/>
      <c r="P349" s="145"/>
    </row>
    <row r="350" spans="2:16" ht="24" customHeight="1" x14ac:dyDescent="0.15">
      <c r="B350" s="147"/>
      <c r="C350" s="148"/>
      <c r="D350" s="148"/>
      <c r="E350" s="148"/>
      <c r="F350" s="148"/>
      <c r="G350" s="149"/>
      <c r="H350" s="150"/>
      <c r="I350" s="151"/>
      <c r="J350" s="152"/>
      <c r="K350" s="152"/>
      <c r="L350" s="152"/>
      <c r="M350" s="143"/>
      <c r="N350" s="144"/>
      <c r="O350" s="145"/>
      <c r="P350" s="145"/>
    </row>
    <row r="351" spans="2:16" ht="24" customHeight="1" x14ac:dyDescent="0.15">
      <c r="B351" s="147"/>
      <c r="C351" s="78"/>
      <c r="D351" s="146"/>
      <c r="E351" s="146"/>
      <c r="F351" s="146"/>
      <c r="G351" s="149"/>
      <c r="H351" s="150"/>
      <c r="I351" s="151"/>
      <c r="J351" s="152"/>
      <c r="K351" s="152"/>
      <c r="L351" s="152"/>
      <c r="M351" s="143"/>
      <c r="N351" s="144"/>
      <c r="O351" s="145"/>
      <c r="P351" s="145"/>
    </row>
    <row r="352" spans="2:16" ht="24" customHeight="1" x14ac:dyDescent="0.15">
      <c r="B352" s="147"/>
      <c r="C352" s="148"/>
      <c r="D352" s="148"/>
      <c r="E352" s="148"/>
      <c r="F352" s="148"/>
      <c r="G352" s="149"/>
      <c r="H352" s="150"/>
      <c r="I352" s="151"/>
      <c r="J352" s="152"/>
      <c r="K352" s="152"/>
      <c r="L352" s="152"/>
      <c r="M352" s="143"/>
      <c r="N352" s="144"/>
      <c r="O352" s="145"/>
      <c r="P352" s="145"/>
    </row>
    <row r="353" spans="2:16" ht="24" customHeight="1" x14ac:dyDescent="0.15">
      <c r="B353" s="147"/>
      <c r="C353" s="78"/>
      <c r="D353" s="146"/>
      <c r="E353" s="146"/>
      <c r="F353" s="146"/>
      <c r="G353" s="149"/>
      <c r="H353" s="150"/>
      <c r="I353" s="151"/>
      <c r="J353" s="152"/>
      <c r="K353" s="152"/>
      <c r="L353" s="152"/>
      <c r="M353" s="143"/>
      <c r="N353" s="144"/>
      <c r="O353" s="145"/>
      <c r="P353" s="145"/>
    </row>
    <row r="354" spans="2:16" ht="24" customHeight="1" x14ac:dyDescent="0.15">
      <c r="B354" s="147"/>
      <c r="C354" s="148"/>
      <c r="D354" s="148"/>
      <c r="E354" s="148"/>
      <c r="F354" s="148"/>
      <c r="G354" s="149"/>
      <c r="H354" s="150"/>
      <c r="I354" s="151"/>
      <c r="J354" s="152"/>
      <c r="K354" s="152"/>
      <c r="L354" s="152"/>
      <c r="M354" s="143"/>
      <c r="N354" s="144"/>
      <c r="O354" s="145"/>
      <c r="P354" s="145"/>
    </row>
    <row r="355" spans="2:16" ht="24" customHeight="1" x14ac:dyDescent="0.15">
      <c r="B355" s="147"/>
      <c r="C355" s="78"/>
      <c r="D355" s="146"/>
      <c r="E355" s="146"/>
      <c r="F355" s="146"/>
      <c r="G355" s="149"/>
      <c r="H355" s="150"/>
      <c r="I355" s="151"/>
      <c r="J355" s="152"/>
      <c r="K355" s="152"/>
      <c r="L355" s="152"/>
      <c r="M355" s="143"/>
      <c r="N355" s="144"/>
      <c r="O355" s="145"/>
      <c r="P355" s="145"/>
    </row>
    <row r="356" spans="2:16" ht="24" customHeight="1" x14ac:dyDescent="0.15">
      <c r="B356" s="147"/>
      <c r="C356" s="148"/>
      <c r="D356" s="148"/>
      <c r="E356" s="148"/>
      <c r="F356" s="148"/>
      <c r="G356" s="149"/>
      <c r="H356" s="150"/>
      <c r="I356" s="151"/>
      <c r="J356" s="152"/>
      <c r="K356" s="152"/>
      <c r="L356" s="152"/>
      <c r="M356" s="143"/>
      <c r="N356" s="144"/>
      <c r="O356" s="145"/>
      <c r="P356" s="145"/>
    </row>
    <row r="357" spans="2:16" ht="24" customHeight="1" x14ac:dyDescent="0.15">
      <c r="B357" s="147"/>
      <c r="C357" s="78"/>
      <c r="D357" s="146"/>
      <c r="E357" s="146"/>
      <c r="F357" s="146"/>
      <c r="G357" s="149"/>
      <c r="H357" s="150"/>
      <c r="I357" s="151"/>
      <c r="J357" s="152"/>
      <c r="K357" s="152"/>
      <c r="L357" s="152"/>
      <c r="M357" s="143"/>
      <c r="N357" s="144"/>
      <c r="O357" s="145"/>
      <c r="P357" s="145"/>
    </row>
    <row r="358" spans="2:16" ht="24" customHeight="1" x14ac:dyDescent="0.15">
      <c r="B358" s="147"/>
      <c r="C358" s="148"/>
      <c r="D358" s="148"/>
      <c r="E358" s="148"/>
      <c r="F358" s="148"/>
      <c r="G358" s="149"/>
      <c r="H358" s="150"/>
      <c r="I358" s="151"/>
      <c r="J358" s="152"/>
      <c r="K358" s="152"/>
      <c r="L358" s="152"/>
      <c r="M358" s="143"/>
      <c r="N358" s="144"/>
      <c r="O358" s="145"/>
      <c r="P358" s="145"/>
    </row>
    <row r="359" spans="2:16" ht="24" customHeight="1" x14ac:dyDescent="0.15">
      <c r="B359" s="147"/>
      <c r="C359" s="78"/>
      <c r="D359" s="146"/>
      <c r="E359" s="146"/>
      <c r="F359" s="146"/>
      <c r="G359" s="149"/>
      <c r="H359" s="150"/>
      <c r="I359" s="151"/>
      <c r="J359" s="152"/>
      <c r="K359" s="152"/>
      <c r="L359" s="152"/>
      <c r="M359" s="143"/>
      <c r="N359" s="144"/>
      <c r="O359" s="145"/>
      <c r="P359" s="145"/>
    </row>
    <row r="360" spans="2:16" ht="24" customHeight="1" x14ac:dyDescent="0.15">
      <c r="B360" s="147"/>
      <c r="C360" s="148"/>
      <c r="D360" s="148"/>
      <c r="E360" s="148"/>
      <c r="F360" s="148"/>
      <c r="G360" s="149"/>
      <c r="H360" s="150"/>
      <c r="I360" s="151"/>
      <c r="J360" s="152"/>
      <c r="K360" s="152"/>
      <c r="L360" s="152"/>
      <c r="M360" s="143"/>
      <c r="N360" s="144"/>
      <c r="O360" s="145"/>
      <c r="P360" s="145"/>
    </row>
    <row r="361" spans="2:16" ht="24" customHeight="1" x14ac:dyDescent="0.15">
      <c r="B361" s="147"/>
      <c r="C361" s="78"/>
      <c r="D361" s="146"/>
      <c r="E361" s="146"/>
      <c r="F361" s="146"/>
      <c r="G361" s="149"/>
      <c r="H361" s="150"/>
      <c r="I361" s="151"/>
      <c r="J361" s="152"/>
      <c r="K361" s="152"/>
      <c r="L361" s="152"/>
      <c r="M361" s="143"/>
      <c r="N361" s="144"/>
      <c r="O361" s="145"/>
      <c r="P361" s="145"/>
    </row>
    <row r="362" spans="2:16" ht="24" customHeight="1" x14ac:dyDescent="0.15">
      <c r="B362" s="147"/>
      <c r="C362" s="148"/>
      <c r="D362" s="148"/>
      <c r="E362" s="148"/>
      <c r="F362" s="148"/>
      <c r="G362" s="149"/>
      <c r="H362" s="150"/>
      <c r="I362" s="151"/>
      <c r="J362" s="152"/>
      <c r="K362" s="152"/>
      <c r="L362" s="152"/>
      <c r="M362" s="143"/>
      <c r="N362" s="144"/>
      <c r="O362" s="145"/>
      <c r="P362" s="145"/>
    </row>
    <row r="363" spans="2:16" ht="24" customHeight="1" x14ac:dyDescent="0.15">
      <c r="B363" s="147"/>
      <c r="C363" s="78"/>
      <c r="D363" s="146"/>
      <c r="E363" s="146"/>
      <c r="F363" s="146"/>
      <c r="G363" s="149"/>
      <c r="H363" s="150"/>
      <c r="I363" s="151"/>
      <c r="J363" s="152"/>
      <c r="K363" s="152"/>
      <c r="L363" s="152"/>
      <c r="M363" s="143"/>
      <c r="N363" s="144"/>
      <c r="O363" s="145"/>
      <c r="P363" s="145"/>
    </row>
    <row r="364" spans="2:16" ht="24" customHeight="1" x14ac:dyDescent="0.15">
      <c r="B364" s="147"/>
      <c r="C364" s="148"/>
      <c r="D364" s="148"/>
      <c r="E364" s="148"/>
      <c r="F364" s="148"/>
      <c r="G364" s="149"/>
      <c r="H364" s="150"/>
      <c r="I364" s="151"/>
      <c r="J364" s="152"/>
      <c r="K364" s="152"/>
      <c r="L364" s="152"/>
      <c r="M364" s="143"/>
      <c r="N364" s="144"/>
      <c r="O364" s="145"/>
      <c r="P364" s="145"/>
    </row>
    <row r="365" spans="2:16" ht="24" customHeight="1" x14ac:dyDescent="0.15">
      <c r="B365" s="147"/>
      <c r="C365" s="78"/>
      <c r="D365" s="146"/>
      <c r="E365" s="146"/>
      <c r="F365" s="146"/>
      <c r="G365" s="149"/>
      <c r="H365" s="150"/>
      <c r="I365" s="151"/>
      <c r="J365" s="152"/>
      <c r="K365" s="152"/>
      <c r="L365" s="152"/>
      <c r="M365" s="143"/>
      <c r="N365" s="144"/>
      <c r="O365" s="145"/>
      <c r="P365" s="145"/>
    </row>
    <row r="366" spans="2:16" ht="24" customHeight="1" x14ac:dyDescent="0.15">
      <c r="B366" s="147"/>
      <c r="C366" s="148"/>
      <c r="D366" s="148"/>
      <c r="E366" s="148"/>
      <c r="F366" s="148"/>
      <c r="G366" s="149"/>
      <c r="H366" s="150"/>
      <c r="I366" s="151"/>
      <c r="J366" s="152"/>
      <c r="K366" s="152"/>
      <c r="L366" s="152"/>
      <c r="M366" s="143"/>
      <c r="N366" s="144"/>
      <c r="O366" s="145"/>
      <c r="P366" s="145"/>
    </row>
    <row r="367" spans="2:16" ht="24" customHeight="1" x14ac:dyDescent="0.15">
      <c r="B367" s="147"/>
      <c r="C367" s="78"/>
      <c r="D367" s="146"/>
      <c r="E367" s="146"/>
      <c r="F367" s="146"/>
      <c r="G367" s="149"/>
      <c r="H367" s="150"/>
      <c r="I367" s="151"/>
      <c r="J367" s="152"/>
      <c r="K367" s="152"/>
      <c r="L367" s="152"/>
      <c r="M367" s="143"/>
      <c r="N367" s="144"/>
      <c r="O367" s="145"/>
      <c r="P367" s="145"/>
    </row>
    <row r="368" spans="2:16" ht="24" customHeight="1" x14ac:dyDescent="0.15">
      <c r="B368" s="147"/>
      <c r="C368" s="148"/>
      <c r="D368" s="148"/>
      <c r="E368" s="148"/>
      <c r="F368" s="148"/>
      <c r="G368" s="149"/>
      <c r="H368" s="150"/>
      <c r="I368" s="151"/>
      <c r="J368" s="152"/>
      <c r="K368" s="152"/>
      <c r="L368" s="152"/>
      <c r="M368" s="143"/>
      <c r="N368" s="144"/>
      <c r="O368" s="145"/>
      <c r="P368" s="145"/>
    </row>
    <row r="369" spans="2:16" ht="24" customHeight="1" x14ac:dyDescent="0.15">
      <c r="B369" s="147"/>
      <c r="C369" s="78"/>
      <c r="D369" s="146"/>
      <c r="E369" s="146"/>
      <c r="F369" s="146"/>
      <c r="G369" s="149"/>
      <c r="H369" s="150"/>
      <c r="I369" s="151"/>
      <c r="J369" s="152"/>
      <c r="K369" s="152"/>
      <c r="L369" s="152"/>
      <c r="M369" s="143"/>
      <c r="N369" s="144"/>
      <c r="O369" s="145"/>
      <c r="P369" s="145"/>
    </row>
    <row r="370" spans="2:16" ht="24" customHeight="1" x14ac:dyDescent="0.15">
      <c r="B370" s="147"/>
      <c r="C370" s="148"/>
      <c r="D370" s="148"/>
      <c r="E370" s="148"/>
      <c r="F370" s="148"/>
      <c r="G370" s="149"/>
      <c r="H370" s="150"/>
      <c r="I370" s="151"/>
      <c r="J370" s="152"/>
      <c r="K370" s="152"/>
      <c r="L370" s="152"/>
      <c r="M370" s="143"/>
      <c r="N370" s="144"/>
      <c r="O370" s="145"/>
      <c r="P370" s="145"/>
    </row>
    <row r="371" spans="2:16" ht="24" customHeight="1" x14ac:dyDescent="0.15">
      <c r="B371" s="147"/>
      <c r="C371" s="78"/>
      <c r="D371" s="146"/>
      <c r="E371" s="146"/>
      <c r="F371" s="146"/>
      <c r="G371" s="149"/>
      <c r="H371" s="150"/>
      <c r="I371" s="151"/>
      <c r="J371" s="152"/>
      <c r="K371" s="152"/>
      <c r="L371" s="152"/>
      <c r="M371" s="143"/>
      <c r="N371" s="144"/>
      <c r="O371" s="145"/>
      <c r="P371" s="145"/>
    </row>
    <row r="372" spans="2:16" ht="24" customHeight="1" x14ac:dyDescent="0.15">
      <c r="B372" s="147"/>
      <c r="C372" s="148"/>
      <c r="D372" s="148"/>
      <c r="E372" s="148"/>
      <c r="F372" s="148"/>
      <c r="G372" s="149"/>
      <c r="H372" s="150"/>
      <c r="I372" s="151"/>
      <c r="J372" s="152"/>
      <c r="K372" s="152"/>
      <c r="L372" s="152"/>
      <c r="M372" s="143"/>
      <c r="N372" s="144"/>
      <c r="O372" s="145"/>
      <c r="P372" s="145"/>
    </row>
    <row r="373" spans="2:16" ht="24" customHeight="1" x14ac:dyDescent="0.15">
      <c r="B373" s="147"/>
      <c r="C373" s="78"/>
      <c r="D373" s="146"/>
      <c r="E373" s="146"/>
      <c r="F373" s="146"/>
      <c r="G373" s="149"/>
      <c r="H373" s="150"/>
      <c r="I373" s="151"/>
      <c r="J373" s="152"/>
      <c r="K373" s="152"/>
      <c r="L373" s="152"/>
      <c r="M373" s="143"/>
      <c r="N373" s="144"/>
      <c r="O373" s="145"/>
      <c r="P373" s="145"/>
    </row>
    <row r="374" spans="2:16" ht="24" customHeight="1" x14ac:dyDescent="0.15">
      <c r="B374" s="147"/>
      <c r="C374" s="148"/>
      <c r="D374" s="148"/>
      <c r="E374" s="148"/>
      <c r="F374" s="148"/>
      <c r="G374" s="149"/>
      <c r="H374" s="150"/>
      <c r="I374" s="151"/>
      <c r="J374" s="152"/>
      <c r="K374" s="152"/>
      <c r="L374" s="152"/>
      <c r="M374" s="143"/>
      <c r="N374" s="144"/>
      <c r="O374" s="145"/>
      <c r="P374" s="145"/>
    </row>
    <row r="375" spans="2:16" ht="24" customHeight="1" x14ac:dyDescent="0.15">
      <c r="B375" s="147"/>
      <c r="C375" s="78"/>
      <c r="D375" s="146"/>
      <c r="E375" s="146"/>
      <c r="F375" s="146"/>
      <c r="G375" s="149"/>
      <c r="H375" s="150"/>
      <c r="I375" s="151"/>
      <c r="J375" s="152"/>
      <c r="K375" s="152"/>
      <c r="L375" s="152"/>
      <c r="M375" s="143"/>
      <c r="N375" s="144"/>
      <c r="O375" s="145"/>
      <c r="P375" s="145"/>
    </row>
    <row r="376" spans="2:16" ht="24" customHeight="1" x14ac:dyDescent="0.15">
      <c r="B376" s="147"/>
      <c r="C376" s="148"/>
      <c r="D376" s="148"/>
      <c r="E376" s="148"/>
      <c r="F376" s="148"/>
      <c r="G376" s="149"/>
      <c r="H376" s="150"/>
      <c r="I376" s="151"/>
      <c r="J376" s="152"/>
      <c r="K376" s="152"/>
      <c r="L376" s="152"/>
      <c r="M376" s="143"/>
      <c r="N376" s="144"/>
      <c r="O376" s="145"/>
      <c r="P376" s="145"/>
    </row>
    <row r="377" spans="2:16" ht="24" customHeight="1" x14ac:dyDescent="0.15">
      <c r="B377" s="147"/>
      <c r="C377" s="78"/>
      <c r="D377" s="146"/>
      <c r="E377" s="146"/>
      <c r="F377" s="146"/>
      <c r="G377" s="149"/>
      <c r="H377" s="150"/>
      <c r="I377" s="151"/>
      <c r="J377" s="152"/>
      <c r="K377" s="152"/>
      <c r="L377" s="152"/>
      <c r="M377" s="143"/>
      <c r="N377" s="144"/>
      <c r="O377" s="145"/>
      <c r="P377" s="145"/>
    </row>
    <row r="378" spans="2:16" ht="24" customHeight="1" x14ac:dyDescent="0.15">
      <c r="B378" s="147"/>
      <c r="C378" s="148"/>
      <c r="D378" s="148"/>
      <c r="E378" s="148"/>
      <c r="F378" s="148"/>
      <c r="G378" s="149"/>
      <c r="H378" s="150"/>
      <c r="I378" s="151"/>
      <c r="J378" s="152"/>
      <c r="K378" s="152"/>
      <c r="L378" s="152"/>
      <c r="M378" s="143"/>
      <c r="N378" s="144"/>
      <c r="O378" s="145"/>
      <c r="P378" s="145"/>
    </row>
    <row r="379" spans="2:16" ht="24" customHeight="1" x14ac:dyDescent="0.15">
      <c r="B379" s="147"/>
      <c r="C379" s="78"/>
      <c r="D379" s="146"/>
      <c r="E379" s="146"/>
      <c r="F379" s="146"/>
      <c r="G379" s="149"/>
      <c r="H379" s="150"/>
      <c r="I379" s="151"/>
      <c r="J379" s="152"/>
      <c r="K379" s="152"/>
      <c r="L379" s="152"/>
      <c r="M379" s="143"/>
      <c r="N379" s="144"/>
      <c r="O379" s="145"/>
      <c r="P379" s="145"/>
    </row>
    <row r="380" spans="2:16" ht="24" customHeight="1" x14ac:dyDescent="0.15">
      <c r="B380" s="147"/>
      <c r="C380" s="148"/>
      <c r="D380" s="148"/>
      <c r="E380" s="148"/>
      <c r="F380" s="148"/>
      <c r="G380" s="149"/>
      <c r="H380" s="150"/>
      <c r="I380" s="151"/>
      <c r="J380" s="152"/>
      <c r="K380" s="152"/>
      <c r="L380" s="152"/>
      <c r="M380" s="143"/>
      <c r="N380" s="144"/>
      <c r="O380" s="145"/>
      <c r="P380" s="145"/>
    </row>
    <row r="381" spans="2:16" ht="24" customHeight="1" x14ac:dyDescent="0.15">
      <c r="B381" s="147"/>
      <c r="C381" s="78"/>
      <c r="D381" s="146"/>
      <c r="E381" s="146"/>
      <c r="F381" s="146"/>
      <c r="G381" s="149"/>
      <c r="H381" s="150"/>
      <c r="I381" s="151"/>
      <c r="J381" s="152"/>
      <c r="K381" s="152"/>
      <c r="L381" s="152"/>
      <c r="M381" s="143"/>
      <c r="N381" s="144"/>
      <c r="O381" s="145"/>
      <c r="P381" s="145"/>
    </row>
    <row r="382" spans="2:16" ht="24" customHeight="1" x14ac:dyDescent="0.15">
      <c r="B382" s="147"/>
      <c r="C382" s="148"/>
      <c r="D382" s="148"/>
      <c r="E382" s="148"/>
      <c r="F382" s="148"/>
      <c r="G382" s="149"/>
      <c r="H382" s="150"/>
      <c r="I382" s="151"/>
      <c r="J382" s="152"/>
      <c r="K382" s="152"/>
      <c r="L382" s="152"/>
      <c r="M382" s="143"/>
      <c r="N382" s="144"/>
      <c r="O382" s="145"/>
      <c r="P382" s="145"/>
    </row>
    <row r="383" spans="2:16" ht="24" customHeight="1" x14ac:dyDescent="0.15">
      <c r="B383" s="147"/>
      <c r="C383" s="78"/>
      <c r="D383" s="146"/>
      <c r="E383" s="146"/>
      <c r="F383" s="146"/>
      <c r="G383" s="149"/>
      <c r="H383" s="150"/>
      <c r="I383" s="151"/>
      <c r="J383" s="152"/>
      <c r="K383" s="152"/>
      <c r="L383" s="152"/>
      <c r="M383" s="143"/>
      <c r="N383" s="144"/>
      <c r="O383" s="145"/>
      <c r="P383" s="145"/>
    </row>
    <row r="384" spans="2:16" ht="24" customHeight="1" x14ac:dyDescent="0.15">
      <c r="B384" s="147"/>
      <c r="C384" s="148"/>
      <c r="D384" s="148"/>
      <c r="E384" s="148"/>
      <c r="F384" s="148"/>
      <c r="G384" s="149"/>
      <c r="H384" s="150"/>
      <c r="I384" s="151"/>
      <c r="J384" s="152"/>
      <c r="K384" s="152"/>
      <c r="L384" s="152"/>
      <c r="M384" s="143"/>
      <c r="N384" s="144"/>
      <c r="O384" s="145"/>
      <c r="P384" s="145"/>
    </row>
    <row r="385" spans="2:16" ht="24" customHeight="1" x14ac:dyDescent="0.15">
      <c r="B385" s="147"/>
      <c r="C385" s="78"/>
      <c r="D385" s="146"/>
      <c r="E385" s="146"/>
      <c r="F385" s="146"/>
      <c r="G385" s="149"/>
      <c r="H385" s="150"/>
      <c r="I385" s="151"/>
      <c r="J385" s="152"/>
      <c r="K385" s="152"/>
      <c r="L385" s="152"/>
      <c r="M385" s="143"/>
      <c r="N385" s="144"/>
      <c r="O385" s="145"/>
      <c r="P385" s="145"/>
    </row>
    <row r="386" spans="2:16" ht="24" customHeight="1" x14ac:dyDescent="0.15">
      <c r="B386" s="147"/>
      <c r="C386" s="148"/>
      <c r="D386" s="148"/>
      <c r="E386" s="148"/>
      <c r="F386" s="148"/>
      <c r="G386" s="149"/>
      <c r="H386" s="150"/>
      <c r="I386" s="151"/>
      <c r="J386" s="152"/>
      <c r="K386" s="152"/>
      <c r="L386" s="152"/>
      <c r="M386" s="143"/>
      <c r="N386" s="144"/>
      <c r="O386" s="145"/>
      <c r="P386" s="145"/>
    </row>
    <row r="387" spans="2:16" ht="24" customHeight="1" x14ac:dyDescent="0.15">
      <c r="B387" s="147"/>
      <c r="C387" s="78"/>
      <c r="D387" s="146"/>
      <c r="E387" s="146"/>
      <c r="F387" s="146"/>
      <c r="G387" s="149"/>
      <c r="H387" s="150"/>
      <c r="I387" s="151"/>
      <c r="J387" s="152"/>
      <c r="K387" s="152"/>
      <c r="L387" s="152"/>
      <c r="M387" s="143"/>
      <c r="N387" s="144"/>
      <c r="O387" s="145"/>
      <c r="P387" s="145"/>
    </row>
    <row r="388" spans="2:16" ht="24" customHeight="1" x14ac:dyDescent="0.15">
      <c r="B388" s="147"/>
      <c r="C388" s="148"/>
      <c r="D388" s="148"/>
      <c r="E388" s="148"/>
      <c r="F388" s="148"/>
      <c r="G388" s="149"/>
      <c r="H388" s="150"/>
      <c r="I388" s="151"/>
      <c r="J388" s="152"/>
      <c r="K388" s="152"/>
      <c r="L388" s="152"/>
      <c r="M388" s="143"/>
      <c r="N388" s="144"/>
      <c r="O388" s="145"/>
      <c r="P388" s="145"/>
    </row>
    <row r="389" spans="2:16" ht="24" customHeight="1" x14ac:dyDescent="0.15">
      <c r="B389" s="147"/>
      <c r="C389" s="78"/>
      <c r="D389" s="146"/>
      <c r="E389" s="146"/>
      <c r="F389" s="146"/>
      <c r="G389" s="149"/>
      <c r="H389" s="150"/>
      <c r="I389" s="151"/>
      <c r="J389" s="152"/>
      <c r="K389" s="152"/>
      <c r="L389" s="152"/>
      <c r="M389" s="143"/>
      <c r="N389" s="144"/>
      <c r="O389" s="145"/>
      <c r="P389" s="145"/>
    </row>
    <row r="390" spans="2:16" ht="24" customHeight="1" x14ac:dyDescent="0.15">
      <c r="B390" s="147"/>
      <c r="C390" s="148"/>
      <c r="D390" s="148"/>
      <c r="E390" s="148"/>
      <c r="F390" s="148"/>
      <c r="G390" s="149"/>
      <c r="H390" s="150"/>
      <c r="I390" s="151"/>
      <c r="J390" s="152"/>
      <c r="K390" s="152"/>
      <c r="L390" s="152"/>
      <c r="M390" s="143"/>
      <c r="N390" s="144"/>
      <c r="O390" s="145"/>
      <c r="P390" s="145"/>
    </row>
    <row r="391" spans="2:16" ht="24" customHeight="1" x14ac:dyDescent="0.15">
      <c r="B391" s="147"/>
      <c r="C391" s="78"/>
      <c r="D391" s="146"/>
      <c r="E391" s="146"/>
      <c r="F391" s="146"/>
      <c r="G391" s="149"/>
      <c r="H391" s="150"/>
      <c r="I391" s="151"/>
      <c r="J391" s="152"/>
      <c r="K391" s="152"/>
      <c r="L391" s="152"/>
      <c r="M391" s="143"/>
      <c r="N391" s="144"/>
      <c r="O391" s="145"/>
      <c r="P391" s="145"/>
    </row>
    <row r="392" spans="2:16" ht="24" customHeight="1" x14ac:dyDescent="0.15">
      <c r="B392" s="147"/>
      <c r="C392" s="148"/>
      <c r="D392" s="148"/>
      <c r="E392" s="148"/>
      <c r="F392" s="148"/>
      <c r="G392" s="149"/>
      <c r="H392" s="150"/>
      <c r="I392" s="151"/>
      <c r="J392" s="152"/>
      <c r="K392" s="152"/>
      <c r="L392" s="152"/>
      <c r="M392" s="143"/>
      <c r="N392" s="144"/>
      <c r="O392" s="145"/>
      <c r="P392" s="145"/>
    </row>
    <row r="393" spans="2:16" ht="24" customHeight="1" x14ac:dyDescent="0.15">
      <c r="B393" s="147"/>
      <c r="C393" s="78"/>
      <c r="D393" s="146"/>
      <c r="E393" s="146"/>
      <c r="F393" s="146"/>
      <c r="G393" s="149"/>
      <c r="H393" s="150"/>
      <c r="I393" s="151"/>
      <c r="J393" s="152"/>
      <c r="K393" s="152"/>
      <c r="L393" s="152"/>
      <c r="M393" s="143"/>
      <c r="N393" s="144"/>
      <c r="O393" s="145"/>
      <c r="P393" s="145"/>
    </row>
    <row r="394" spans="2:16" ht="24" customHeight="1" x14ac:dyDescent="0.15">
      <c r="B394" s="147"/>
      <c r="C394" s="148"/>
      <c r="D394" s="148"/>
      <c r="E394" s="148"/>
      <c r="F394" s="148"/>
      <c r="G394" s="149"/>
      <c r="H394" s="150"/>
      <c r="I394" s="151"/>
      <c r="J394" s="152"/>
      <c r="K394" s="152"/>
      <c r="L394" s="152"/>
      <c r="M394" s="143"/>
      <c r="N394" s="144"/>
      <c r="O394" s="145"/>
      <c r="P394" s="145"/>
    </row>
    <row r="395" spans="2:16" ht="24" customHeight="1" x14ac:dyDescent="0.15">
      <c r="B395" s="147"/>
      <c r="C395" s="78"/>
      <c r="D395" s="146"/>
      <c r="E395" s="146"/>
      <c r="F395" s="146"/>
      <c r="G395" s="149"/>
      <c r="H395" s="150"/>
      <c r="I395" s="151"/>
      <c r="J395" s="152"/>
      <c r="K395" s="152"/>
      <c r="L395" s="152"/>
      <c r="M395" s="143"/>
      <c r="N395" s="144"/>
      <c r="O395" s="145"/>
      <c r="P395" s="145"/>
    </row>
    <row r="396" spans="2:16" ht="24" customHeight="1" x14ac:dyDescent="0.15">
      <c r="B396" s="147"/>
      <c r="C396" s="148"/>
      <c r="D396" s="148"/>
      <c r="E396" s="148"/>
      <c r="F396" s="148"/>
      <c r="G396" s="149"/>
      <c r="H396" s="150"/>
      <c r="I396" s="151"/>
      <c r="J396" s="152"/>
      <c r="K396" s="152"/>
      <c r="L396" s="152"/>
      <c r="M396" s="143"/>
      <c r="N396" s="144"/>
      <c r="O396" s="145"/>
      <c r="P396" s="145"/>
    </row>
    <row r="397" spans="2:16" ht="24" customHeight="1" x14ac:dyDescent="0.15">
      <c r="B397" s="147"/>
      <c r="C397" s="78"/>
      <c r="D397" s="146"/>
      <c r="E397" s="146"/>
      <c r="F397" s="146"/>
      <c r="G397" s="149"/>
      <c r="H397" s="150"/>
      <c r="I397" s="151"/>
      <c r="J397" s="152"/>
      <c r="K397" s="152"/>
      <c r="L397" s="152"/>
      <c r="M397" s="143"/>
      <c r="N397" s="144"/>
      <c r="O397" s="145"/>
      <c r="P397" s="145"/>
    </row>
    <row r="398" spans="2:16" ht="24" customHeight="1" x14ac:dyDescent="0.15">
      <c r="B398" s="147"/>
      <c r="C398" s="148"/>
      <c r="D398" s="148"/>
      <c r="E398" s="148"/>
      <c r="F398" s="148"/>
      <c r="G398" s="149"/>
      <c r="H398" s="150"/>
      <c r="I398" s="151"/>
      <c r="J398" s="152"/>
      <c r="K398" s="152"/>
      <c r="L398" s="152"/>
      <c r="M398" s="143"/>
      <c r="N398" s="144"/>
      <c r="O398" s="145"/>
      <c r="P398" s="145"/>
    </row>
    <row r="399" spans="2:16" ht="24" customHeight="1" x14ac:dyDescent="0.15">
      <c r="B399" s="147"/>
      <c r="C399" s="78"/>
      <c r="D399" s="146"/>
      <c r="E399" s="146"/>
      <c r="F399" s="146"/>
      <c r="G399" s="149"/>
      <c r="H399" s="150"/>
      <c r="I399" s="151"/>
      <c r="J399" s="152"/>
      <c r="K399" s="152"/>
      <c r="L399" s="152"/>
      <c r="M399" s="143"/>
      <c r="N399" s="144"/>
      <c r="O399" s="145"/>
      <c r="P399" s="145"/>
    </row>
    <row r="400" spans="2:16" ht="24" customHeight="1" x14ac:dyDescent="0.15">
      <c r="B400" s="147"/>
      <c r="C400" s="148"/>
      <c r="D400" s="148"/>
      <c r="E400" s="148"/>
      <c r="F400" s="148"/>
      <c r="G400" s="149"/>
      <c r="H400" s="150"/>
      <c r="I400" s="151"/>
      <c r="J400" s="152"/>
      <c r="K400" s="152"/>
      <c r="L400" s="152"/>
      <c r="M400" s="143"/>
      <c r="N400" s="144"/>
      <c r="O400" s="145"/>
      <c r="P400" s="145"/>
    </row>
    <row r="401" spans="2:16" ht="24" customHeight="1" x14ac:dyDescent="0.15">
      <c r="B401" s="147"/>
      <c r="C401" s="78"/>
      <c r="D401" s="146"/>
      <c r="E401" s="146"/>
      <c r="F401" s="146"/>
      <c r="G401" s="149"/>
      <c r="H401" s="150"/>
      <c r="I401" s="151"/>
      <c r="J401" s="152"/>
      <c r="K401" s="152"/>
      <c r="L401" s="152"/>
      <c r="M401" s="143"/>
      <c r="N401" s="144"/>
      <c r="O401" s="145"/>
      <c r="P401" s="145"/>
    </row>
    <row r="402" spans="2:16" ht="24" customHeight="1" x14ac:dyDescent="0.15">
      <c r="B402" s="147"/>
      <c r="C402" s="148"/>
      <c r="D402" s="148"/>
      <c r="E402" s="148"/>
      <c r="F402" s="148"/>
      <c r="G402" s="149"/>
      <c r="H402" s="150"/>
      <c r="I402" s="151"/>
      <c r="J402" s="152"/>
      <c r="K402" s="152"/>
      <c r="L402" s="152"/>
      <c r="M402" s="143"/>
      <c r="N402" s="144"/>
      <c r="O402" s="145"/>
      <c r="P402" s="145"/>
    </row>
    <row r="403" spans="2:16" ht="24" customHeight="1" x14ac:dyDescent="0.15">
      <c r="B403" s="147"/>
      <c r="C403" s="78"/>
      <c r="D403" s="146"/>
      <c r="E403" s="146"/>
      <c r="F403" s="146"/>
      <c r="G403" s="149"/>
      <c r="H403" s="150"/>
      <c r="I403" s="151"/>
      <c r="J403" s="152"/>
      <c r="K403" s="152"/>
      <c r="L403" s="152"/>
      <c r="M403" s="143"/>
      <c r="N403" s="144"/>
      <c r="O403" s="145"/>
      <c r="P403" s="145"/>
    </row>
    <row r="404" spans="2:16" ht="24" customHeight="1" x14ac:dyDescent="0.15">
      <c r="B404" s="147"/>
      <c r="C404" s="148"/>
      <c r="D404" s="148"/>
      <c r="E404" s="148"/>
      <c r="F404" s="148"/>
      <c r="G404" s="149"/>
      <c r="H404" s="150"/>
      <c r="I404" s="151"/>
      <c r="J404" s="152"/>
      <c r="K404" s="152"/>
      <c r="L404" s="152"/>
      <c r="M404" s="143"/>
      <c r="N404" s="144"/>
      <c r="O404" s="145"/>
      <c r="P404" s="145"/>
    </row>
    <row r="405" spans="2:16" ht="24" customHeight="1" x14ac:dyDescent="0.15">
      <c r="B405" s="147"/>
      <c r="C405" s="78"/>
      <c r="D405" s="146"/>
      <c r="E405" s="146"/>
      <c r="F405" s="146"/>
      <c r="G405" s="149"/>
      <c r="H405" s="150"/>
      <c r="I405" s="151"/>
      <c r="J405" s="152"/>
      <c r="K405" s="152"/>
      <c r="L405" s="152"/>
      <c r="M405" s="143"/>
      <c r="N405" s="144"/>
      <c r="O405" s="145"/>
      <c r="P405" s="145"/>
    </row>
    <row r="406" spans="2:16" ht="24" customHeight="1" x14ac:dyDescent="0.15">
      <c r="B406" s="147"/>
      <c r="C406" s="148"/>
      <c r="D406" s="148"/>
      <c r="E406" s="148"/>
      <c r="F406" s="148"/>
      <c r="G406" s="149"/>
      <c r="H406" s="150"/>
      <c r="I406" s="151"/>
      <c r="J406" s="152"/>
      <c r="K406" s="152"/>
      <c r="L406" s="152"/>
      <c r="M406" s="143"/>
      <c r="N406" s="144"/>
      <c r="O406" s="145"/>
      <c r="P406" s="145"/>
    </row>
    <row r="407" spans="2:16" ht="24" customHeight="1" x14ac:dyDescent="0.15">
      <c r="B407" s="147"/>
      <c r="C407" s="78"/>
      <c r="D407" s="146"/>
      <c r="E407" s="146"/>
      <c r="F407" s="146"/>
      <c r="G407" s="149"/>
      <c r="H407" s="150"/>
      <c r="I407" s="151"/>
      <c r="J407" s="152"/>
      <c r="K407" s="152"/>
      <c r="L407" s="152"/>
      <c r="M407" s="143"/>
      <c r="N407" s="144"/>
      <c r="O407" s="145"/>
      <c r="P407" s="145"/>
    </row>
    <row r="408" spans="2:16" ht="24" customHeight="1" x14ac:dyDescent="0.15">
      <c r="B408" s="147"/>
      <c r="C408" s="148"/>
      <c r="D408" s="148"/>
      <c r="E408" s="148"/>
      <c r="F408" s="148"/>
      <c r="G408" s="149"/>
      <c r="H408" s="150"/>
      <c r="I408" s="151"/>
      <c r="J408" s="152"/>
      <c r="K408" s="152"/>
      <c r="L408" s="152"/>
      <c r="M408" s="143"/>
      <c r="N408" s="144"/>
      <c r="O408" s="145"/>
      <c r="P408" s="145"/>
    </row>
    <row r="409" spans="2:16" ht="24" customHeight="1" x14ac:dyDescent="0.15">
      <c r="B409" s="147"/>
      <c r="C409" s="78"/>
      <c r="D409" s="146"/>
      <c r="E409" s="146"/>
      <c r="F409" s="146"/>
      <c r="G409" s="149"/>
      <c r="H409" s="150"/>
      <c r="I409" s="151"/>
      <c r="J409" s="152"/>
      <c r="K409" s="152"/>
      <c r="L409" s="152"/>
      <c r="M409" s="143"/>
      <c r="N409" s="144"/>
      <c r="O409" s="145"/>
      <c r="P409" s="145"/>
    </row>
    <row r="410" spans="2:16" ht="24" customHeight="1" x14ac:dyDescent="0.15">
      <c r="B410" s="147"/>
      <c r="C410" s="148"/>
      <c r="D410" s="148"/>
      <c r="E410" s="148"/>
      <c r="F410" s="148"/>
      <c r="G410" s="149"/>
      <c r="H410" s="150"/>
      <c r="I410" s="151"/>
      <c r="J410" s="152"/>
      <c r="K410" s="152"/>
      <c r="L410" s="152"/>
      <c r="M410" s="143"/>
      <c r="N410" s="144"/>
      <c r="O410" s="145"/>
      <c r="P410" s="145"/>
    </row>
    <row r="411" spans="2:16" ht="24" customHeight="1" x14ac:dyDescent="0.15">
      <c r="B411" s="147"/>
      <c r="C411" s="78"/>
      <c r="D411" s="146"/>
      <c r="E411" s="146"/>
      <c r="F411" s="146"/>
      <c r="G411" s="149"/>
      <c r="H411" s="150"/>
      <c r="I411" s="151"/>
      <c r="J411" s="152"/>
      <c r="K411" s="152"/>
      <c r="L411" s="152"/>
      <c r="M411" s="143"/>
      <c r="N411" s="144"/>
      <c r="O411" s="145"/>
      <c r="P411" s="145"/>
    </row>
    <row r="412" spans="2:16" ht="24" customHeight="1" x14ac:dyDescent="0.15">
      <c r="B412" s="147"/>
      <c r="C412" s="148"/>
      <c r="D412" s="148"/>
      <c r="E412" s="148"/>
      <c r="F412" s="148"/>
      <c r="G412" s="149"/>
      <c r="H412" s="150"/>
      <c r="I412" s="151"/>
      <c r="J412" s="152"/>
      <c r="K412" s="152"/>
      <c r="L412" s="152"/>
      <c r="M412" s="143"/>
      <c r="N412" s="144"/>
      <c r="O412" s="145"/>
      <c r="P412" s="145"/>
    </row>
    <row r="413" spans="2:16" ht="24" customHeight="1" x14ac:dyDescent="0.15">
      <c r="B413" s="147"/>
      <c r="C413" s="78"/>
      <c r="D413" s="146"/>
      <c r="E413" s="146"/>
      <c r="F413" s="146"/>
      <c r="G413" s="149"/>
      <c r="H413" s="150"/>
      <c r="I413" s="151"/>
      <c r="J413" s="152"/>
      <c r="K413" s="152"/>
      <c r="L413" s="152"/>
      <c r="M413" s="143"/>
      <c r="N413" s="144"/>
      <c r="O413" s="145"/>
      <c r="P413" s="145"/>
    </row>
    <row r="414" spans="2:16" ht="24" customHeight="1" x14ac:dyDescent="0.15">
      <c r="B414" s="147"/>
      <c r="C414" s="148"/>
      <c r="D414" s="148"/>
      <c r="E414" s="148"/>
      <c r="F414" s="148"/>
      <c r="G414" s="149"/>
      <c r="H414" s="150"/>
      <c r="I414" s="151"/>
      <c r="J414" s="152"/>
      <c r="K414" s="152"/>
      <c r="L414" s="152"/>
      <c r="M414" s="143"/>
      <c r="N414" s="144"/>
      <c r="O414" s="145"/>
      <c r="P414" s="145"/>
    </row>
    <row r="415" spans="2:16" ht="24" customHeight="1" x14ac:dyDescent="0.15">
      <c r="B415" s="147"/>
      <c r="C415" s="78"/>
      <c r="D415" s="146"/>
      <c r="E415" s="146"/>
      <c r="F415" s="146"/>
      <c r="G415" s="149"/>
      <c r="H415" s="150"/>
      <c r="I415" s="151"/>
      <c r="J415" s="152"/>
      <c r="K415" s="152"/>
      <c r="L415" s="152"/>
      <c r="M415" s="143"/>
      <c r="N415" s="144"/>
      <c r="O415" s="145"/>
      <c r="P415" s="145"/>
    </row>
    <row r="416" spans="2:16" ht="24" customHeight="1" x14ac:dyDescent="0.15">
      <c r="B416" s="147"/>
      <c r="C416" s="148"/>
      <c r="D416" s="148"/>
      <c r="E416" s="148"/>
      <c r="F416" s="148"/>
      <c r="G416" s="149"/>
      <c r="H416" s="150"/>
      <c r="I416" s="151"/>
      <c r="J416" s="152"/>
      <c r="K416" s="152"/>
      <c r="L416" s="152"/>
      <c r="M416" s="143"/>
      <c r="N416" s="144"/>
      <c r="O416" s="145"/>
      <c r="P416" s="145"/>
    </row>
    <row r="417" spans="2:16" ht="24" customHeight="1" x14ac:dyDescent="0.15">
      <c r="B417" s="147"/>
      <c r="C417" s="78"/>
      <c r="D417" s="146"/>
      <c r="E417" s="146"/>
      <c r="F417" s="146"/>
      <c r="G417" s="149"/>
      <c r="H417" s="150"/>
      <c r="I417" s="151"/>
      <c r="J417" s="152"/>
      <c r="K417" s="152"/>
      <c r="L417" s="152"/>
      <c r="M417" s="143"/>
      <c r="N417" s="144"/>
      <c r="O417" s="145"/>
      <c r="P417" s="145"/>
    </row>
    <row r="418" spans="2:16" ht="24" customHeight="1" x14ac:dyDescent="0.15">
      <c r="B418" s="147"/>
      <c r="C418" s="148"/>
      <c r="D418" s="148"/>
      <c r="E418" s="148"/>
      <c r="F418" s="148"/>
      <c r="G418" s="149"/>
      <c r="H418" s="150"/>
      <c r="I418" s="151"/>
      <c r="J418" s="152"/>
      <c r="K418" s="152"/>
      <c r="L418" s="152"/>
      <c r="M418" s="143"/>
      <c r="N418" s="144"/>
      <c r="O418" s="145"/>
      <c r="P418" s="145"/>
    </row>
    <row r="419" spans="2:16" ht="24" customHeight="1" x14ac:dyDescent="0.15">
      <c r="B419" s="147"/>
      <c r="C419" s="78"/>
      <c r="D419" s="146"/>
      <c r="E419" s="146"/>
      <c r="F419" s="146"/>
      <c r="G419" s="149"/>
      <c r="H419" s="150"/>
      <c r="I419" s="151"/>
      <c r="J419" s="152"/>
      <c r="K419" s="152"/>
      <c r="L419" s="152"/>
      <c r="M419" s="143"/>
      <c r="N419" s="144"/>
      <c r="O419" s="145"/>
      <c r="P419" s="145"/>
    </row>
    <row r="420" spans="2:16" ht="24" customHeight="1" x14ac:dyDescent="0.15">
      <c r="B420" s="147"/>
      <c r="C420" s="148"/>
      <c r="D420" s="148"/>
      <c r="E420" s="148"/>
      <c r="F420" s="148"/>
      <c r="G420" s="149"/>
      <c r="H420" s="150"/>
      <c r="I420" s="151"/>
      <c r="J420" s="152"/>
      <c r="K420" s="152"/>
      <c r="L420" s="152"/>
      <c r="M420" s="143"/>
      <c r="N420" s="144"/>
      <c r="O420" s="145"/>
      <c r="P420" s="145"/>
    </row>
    <row r="421" spans="2:16" ht="24" customHeight="1" x14ac:dyDescent="0.15">
      <c r="B421" s="147"/>
      <c r="C421" s="78"/>
      <c r="D421" s="146"/>
      <c r="E421" s="146"/>
      <c r="F421" s="146"/>
      <c r="G421" s="149"/>
      <c r="H421" s="150"/>
      <c r="I421" s="151"/>
      <c r="J421" s="152"/>
      <c r="K421" s="152"/>
      <c r="L421" s="152"/>
      <c r="M421" s="143"/>
      <c r="N421" s="144"/>
      <c r="O421" s="145"/>
      <c r="P421" s="145"/>
    </row>
    <row r="422" spans="2:16" ht="24" customHeight="1" x14ac:dyDescent="0.15">
      <c r="B422" s="147"/>
      <c r="C422" s="148"/>
      <c r="D422" s="148"/>
      <c r="E422" s="148"/>
      <c r="F422" s="148"/>
      <c r="G422" s="149"/>
      <c r="H422" s="150"/>
      <c r="I422" s="151"/>
      <c r="J422" s="152"/>
      <c r="K422" s="152"/>
      <c r="L422" s="152"/>
      <c r="M422" s="143"/>
      <c r="N422" s="144"/>
      <c r="O422" s="145"/>
      <c r="P422" s="145"/>
    </row>
    <row r="423" spans="2:16" ht="24" customHeight="1" x14ac:dyDescent="0.15">
      <c r="B423" s="147"/>
      <c r="C423" s="78"/>
      <c r="D423" s="146"/>
      <c r="E423" s="146"/>
      <c r="F423" s="146"/>
      <c r="G423" s="149"/>
      <c r="H423" s="150"/>
      <c r="I423" s="151"/>
      <c r="J423" s="152"/>
      <c r="K423" s="152"/>
      <c r="L423" s="152"/>
      <c r="M423" s="143"/>
      <c r="N423" s="144"/>
      <c r="O423" s="145"/>
      <c r="P423" s="145"/>
    </row>
    <row r="424" spans="2:16" ht="24" customHeight="1" x14ac:dyDescent="0.15">
      <c r="B424" s="147"/>
      <c r="C424" s="148"/>
      <c r="D424" s="148"/>
      <c r="E424" s="148"/>
      <c r="F424" s="148"/>
      <c r="G424" s="149"/>
      <c r="H424" s="150"/>
      <c r="I424" s="151"/>
      <c r="J424" s="152"/>
      <c r="K424" s="152"/>
      <c r="L424" s="152"/>
      <c r="M424" s="143"/>
      <c r="N424" s="144"/>
      <c r="O424" s="145"/>
      <c r="P424" s="145"/>
    </row>
    <row r="425" spans="2:16" ht="24" customHeight="1" x14ac:dyDescent="0.15">
      <c r="B425" s="147"/>
      <c r="C425" s="78"/>
      <c r="D425" s="146"/>
      <c r="E425" s="146"/>
      <c r="F425" s="146"/>
      <c r="G425" s="149"/>
      <c r="H425" s="150"/>
      <c r="I425" s="151"/>
      <c r="J425" s="152"/>
      <c r="K425" s="152"/>
      <c r="L425" s="152"/>
      <c r="M425" s="143"/>
      <c r="N425" s="144"/>
      <c r="O425" s="145"/>
      <c r="P425" s="145"/>
    </row>
    <row r="426" spans="2:16" ht="24" customHeight="1" x14ac:dyDescent="0.15">
      <c r="B426" s="147"/>
      <c r="C426" s="148"/>
      <c r="D426" s="148"/>
      <c r="E426" s="148"/>
      <c r="F426" s="148"/>
      <c r="G426" s="149"/>
      <c r="H426" s="150"/>
      <c r="I426" s="151"/>
      <c r="J426" s="152"/>
      <c r="K426" s="152"/>
      <c r="L426" s="152"/>
      <c r="M426" s="143"/>
      <c r="N426" s="144"/>
      <c r="O426" s="145"/>
      <c r="P426" s="145"/>
    </row>
    <row r="427" spans="2:16" ht="24" customHeight="1" x14ac:dyDescent="0.15">
      <c r="B427" s="147"/>
      <c r="C427" s="78"/>
      <c r="D427" s="146"/>
      <c r="E427" s="146"/>
      <c r="F427" s="146"/>
      <c r="G427" s="149"/>
      <c r="H427" s="150"/>
      <c r="I427" s="151"/>
      <c r="J427" s="152"/>
      <c r="K427" s="152"/>
      <c r="L427" s="152"/>
      <c r="M427" s="143"/>
      <c r="N427" s="144"/>
      <c r="O427" s="145"/>
      <c r="P427" s="145"/>
    </row>
    <row r="428" spans="2:16" ht="24" customHeight="1" x14ac:dyDescent="0.15">
      <c r="B428" s="147"/>
      <c r="C428" s="148"/>
      <c r="D428" s="148"/>
      <c r="E428" s="148"/>
      <c r="F428" s="148"/>
      <c r="G428" s="149"/>
      <c r="H428" s="150"/>
      <c r="I428" s="151"/>
      <c r="J428" s="152"/>
      <c r="K428" s="152"/>
      <c r="L428" s="152"/>
      <c r="M428" s="143"/>
      <c r="N428" s="144"/>
      <c r="O428" s="145"/>
      <c r="P428" s="145"/>
    </row>
    <row r="429" spans="2:16" ht="24" customHeight="1" x14ac:dyDescent="0.15">
      <c r="B429" s="147"/>
      <c r="C429" s="78"/>
      <c r="D429" s="146"/>
      <c r="E429" s="146"/>
      <c r="F429" s="146"/>
      <c r="G429" s="149"/>
      <c r="H429" s="150"/>
      <c r="I429" s="151"/>
      <c r="J429" s="152"/>
      <c r="K429" s="152"/>
      <c r="L429" s="152"/>
      <c r="M429" s="143"/>
      <c r="N429" s="144"/>
      <c r="O429" s="145"/>
      <c r="P429" s="145"/>
    </row>
    <row r="430" spans="2:16" ht="24" customHeight="1" x14ac:dyDescent="0.15">
      <c r="B430" s="147"/>
      <c r="C430" s="148"/>
      <c r="D430" s="148"/>
      <c r="E430" s="148"/>
      <c r="F430" s="148"/>
      <c r="G430" s="149"/>
      <c r="H430" s="150"/>
      <c r="I430" s="151"/>
      <c r="J430" s="152"/>
      <c r="K430" s="152"/>
      <c r="L430" s="152"/>
      <c r="M430" s="143"/>
      <c r="N430" s="144"/>
      <c r="O430" s="145"/>
      <c r="P430" s="145"/>
    </row>
    <row r="431" spans="2:16" ht="24" customHeight="1" x14ac:dyDescent="0.15">
      <c r="B431" s="147"/>
      <c r="C431" s="78"/>
      <c r="D431" s="146"/>
      <c r="E431" s="146"/>
      <c r="F431" s="146"/>
      <c r="G431" s="149"/>
      <c r="H431" s="150"/>
      <c r="I431" s="151"/>
      <c r="J431" s="152"/>
      <c r="K431" s="152"/>
      <c r="L431" s="152"/>
      <c r="M431" s="143"/>
      <c r="N431" s="144"/>
      <c r="O431" s="145"/>
      <c r="P431" s="145"/>
    </row>
    <row r="432" spans="2:16" ht="24" customHeight="1" x14ac:dyDescent="0.15">
      <c r="B432" s="147"/>
      <c r="C432" s="148"/>
      <c r="D432" s="148"/>
      <c r="E432" s="148"/>
      <c r="F432" s="148"/>
      <c r="G432" s="149"/>
      <c r="H432" s="150"/>
      <c r="I432" s="151"/>
      <c r="J432" s="152"/>
      <c r="K432" s="152"/>
      <c r="L432" s="152"/>
      <c r="M432" s="143"/>
      <c r="N432" s="144"/>
      <c r="O432" s="145"/>
      <c r="P432" s="145"/>
    </row>
    <row r="433" spans="2:16" ht="24" customHeight="1" x14ac:dyDescent="0.15">
      <c r="B433" s="147"/>
      <c r="C433" s="78"/>
      <c r="D433" s="146"/>
      <c r="E433" s="146"/>
      <c r="F433" s="146"/>
      <c r="G433" s="149"/>
      <c r="H433" s="150"/>
      <c r="I433" s="151"/>
      <c r="J433" s="152"/>
      <c r="K433" s="152"/>
      <c r="L433" s="152"/>
      <c r="M433" s="143"/>
      <c r="N433" s="144"/>
      <c r="O433" s="145"/>
      <c r="P433" s="145"/>
    </row>
    <row r="434" spans="2:16" ht="24" customHeight="1" x14ac:dyDescent="0.15">
      <c r="B434" s="147"/>
      <c r="C434" s="148"/>
      <c r="D434" s="148"/>
      <c r="E434" s="148"/>
      <c r="F434" s="148"/>
      <c r="G434" s="149"/>
      <c r="H434" s="150"/>
      <c r="I434" s="151"/>
      <c r="J434" s="152"/>
      <c r="K434" s="152"/>
      <c r="L434" s="152"/>
      <c r="M434" s="143"/>
      <c r="N434" s="144"/>
      <c r="O434" s="145"/>
      <c r="P434" s="145"/>
    </row>
    <row r="435" spans="2:16" ht="24" customHeight="1" x14ac:dyDescent="0.15">
      <c r="B435" s="147"/>
      <c r="C435" s="78"/>
      <c r="D435" s="146"/>
      <c r="E435" s="146"/>
      <c r="F435" s="146"/>
      <c r="G435" s="149"/>
      <c r="H435" s="150"/>
      <c r="I435" s="151"/>
      <c r="J435" s="152"/>
      <c r="K435" s="152"/>
      <c r="L435" s="152"/>
      <c r="M435" s="143"/>
      <c r="N435" s="144"/>
      <c r="O435" s="145"/>
      <c r="P435" s="145"/>
    </row>
    <row r="436" spans="2:16" ht="24" customHeight="1" x14ac:dyDescent="0.15">
      <c r="B436" s="147"/>
      <c r="C436" s="148"/>
      <c r="D436" s="148"/>
      <c r="E436" s="148"/>
      <c r="F436" s="148"/>
      <c r="G436" s="149"/>
      <c r="H436" s="150"/>
      <c r="I436" s="151"/>
      <c r="J436" s="152"/>
      <c r="K436" s="152"/>
      <c r="L436" s="152"/>
      <c r="M436" s="143"/>
      <c r="N436" s="144"/>
      <c r="O436" s="145"/>
      <c r="P436" s="145"/>
    </row>
    <row r="437" spans="2:16" ht="24" customHeight="1" x14ac:dyDescent="0.15">
      <c r="B437" s="147"/>
      <c r="C437" s="78"/>
      <c r="D437" s="146"/>
      <c r="E437" s="146"/>
      <c r="F437" s="146"/>
      <c r="G437" s="149"/>
      <c r="H437" s="150"/>
      <c r="I437" s="151"/>
      <c r="J437" s="152"/>
      <c r="K437" s="152"/>
      <c r="L437" s="152"/>
      <c r="M437" s="143"/>
      <c r="N437" s="144"/>
      <c r="O437" s="145"/>
      <c r="P437" s="145"/>
    </row>
    <row r="438" spans="2:16" ht="24" customHeight="1" x14ac:dyDescent="0.15">
      <c r="B438" s="147"/>
      <c r="C438" s="148"/>
      <c r="D438" s="148"/>
      <c r="E438" s="148"/>
      <c r="F438" s="148"/>
      <c r="G438" s="149"/>
      <c r="H438" s="150"/>
      <c r="I438" s="151"/>
      <c r="J438" s="152"/>
      <c r="K438" s="152"/>
      <c r="L438" s="152"/>
      <c r="M438" s="143"/>
      <c r="N438" s="144"/>
      <c r="O438" s="145"/>
      <c r="P438" s="145"/>
    </row>
    <row r="439" spans="2:16" ht="24" customHeight="1" x14ac:dyDescent="0.15">
      <c r="B439" s="147"/>
      <c r="C439" s="78"/>
      <c r="D439" s="146"/>
      <c r="E439" s="146"/>
      <c r="F439" s="146"/>
      <c r="G439" s="149"/>
      <c r="H439" s="150"/>
      <c r="I439" s="151"/>
      <c r="J439" s="152"/>
      <c r="K439" s="152"/>
      <c r="L439" s="152"/>
      <c r="M439" s="143"/>
      <c r="N439" s="144"/>
      <c r="O439" s="145"/>
      <c r="P439" s="145"/>
    </row>
    <row r="440" spans="2:16" ht="24" customHeight="1" x14ac:dyDescent="0.15">
      <c r="B440" s="147"/>
      <c r="C440" s="148"/>
      <c r="D440" s="148"/>
      <c r="E440" s="148"/>
      <c r="F440" s="148"/>
      <c r="G440" s="149"/>
      <c r="H440" s="150"/>
      <c r="I440" s="151"/>
      <c r="J440" s="152"/>
      <c r="K440" s="152"/>
      <c r="L440" s="152"/>
      <c r="M440" s="143"/>
      <c r="N440" s="144"/>
      <c r="O440" s="145"/>
      <c r="P440" s="145"/>
    </row>
    <row r="441" spans="2:16" ht="24" customHeight="1" x14ac:dyDescent="0.15">
      <c r="B441" s="147"/>
      <c r="C441" s="78"/>
      <c r="D441" s="146"/>
      <c r="E441" s="146"/>
      <c r="F441" s="146"/>
      <c r="G441" s="149"/>
      <c r="H441" s="150"/>
      <c r="I441" s="151"/>
      <c r="J441" s="152"/>
      <c r="K441" s="152"/>
      <c r="L441" s="152"/>
      <c r="M441" s="143"/>
      <c r="N441" s="144"/>
      <c r="O441" s="145"/>
      <c r="P441" s="145"/>
    </row>
    <row r="442" spans="2:16" ht="24" customHeight="1" x14ac:dyDescent="0.15">
      <c r="B442" s="147"/>
      <c r="C442" s="148"/>
      <c r="D442" s="148"/>
      <c r="E442" s="148"/>
      <c r="F442" s="148"/>
      <c r="G442" s="149"/>
      <c r="H442" s="150"/>
      <c r="I442" s="151"/>
      <c r="J442" s="152"/>
      <c r="K442" s="152"/>
      <c r="L442" s="152"/>
      <c r="M442" s="143"/>
      <c r="N442" s="144"/>
      <c r="O442" s="145"/>
      <c r="P442" s="145"/>
    </row>
    <row r="443" spans="2:16" ht="24" customHeight="1" x14ac:dyDescent="0.15">
      <c r="B443" s="147"/>
      <c r="C443" s="78"/>
      <c r="D443" s="146"/>
      <c r="E443" s="146"/>
      <c r="F443" s="146"/>
      <c r="G443" s="149"/>
      <c r="H443" s="150"/>
      <c r="I443" s="151"/>
      <c r="J443" s="152"/>
      <c r="K443" s="152"/>
      <c r="L443" s="152"/>
      <c r="M443" s="143"/>
      <c r="N443" s="144"/>
      <c r="O443" s="145"/>
      <c r="P443" s="145"/>
    </row>
    <row r="444" spans="2:16" ht="24" customHeight="1" x14ac:dyDescent="0.15">
      <c r="B444" s="147"/>
      <c r="C444" s="148"/>
      <c r="D444" s="148"/>
      <c r="E444" s="148"/>
      <c r="F444" s="148"/>
      <c r="G444" s="149"/>
      <c r="H444" s="150"/>
      <c r="I444" s="151"/>
      <c r="J444" s="152"/>
      <c r="K444" s="152"/>
      <c r="L444" s="152"/>
      <c r="M444" s="143"/>
      <c r="N444" s="144"/>
      <c r="O444" s="145"/>
      <c r="P444" s="145"/>
    </row>
    <row r="445" spans="2:16" ht="24" customHeight="1" x14ac:dyDescent="0.15">
      <c r="B445" s="147"/>
      <c r="C445" s="78"/>
      <c r="D445" s="146"/>
      <c r="E445" s="146"/>
      <c r="F445" s="146"/>
      <c r="G445" s="149"/>
      <c r="H445" s="150"/>
      <c r="I445" s="151"/>
      <c r="J445" s="152"/>
      <c r="K445" s="152"/>
      <c r="L445" s="152"/>
      <c r="M445" s="143"/>
      <c r="N445" s="144"/>
      <c r="O445" s="145"/>
      <c r="P445" s="145"/>
    </row>
    <row r="446" spans="2:16" ht="24" customHeight="1" x14ac:dyDescent="0.15">
      <c r="B446" s="147"/>
      <c r="C446" s="148"/>
      <c r="D446" s="148"/>
      <c r="E446" s="148"/>
      <c r="F446" s="148"/>
      <c r="G446" s="149"/>
      <c r="H446" s="150"/>
      <c r="I446" s="151"/>
      <c r="J446" s="152"/>
      <c r="K446" s="152"/>
      <c r="L446" s="152"/>
      <c r="M446" s="143"/>
      <c r="N446" s="144"/>
      <c r="O446" s="145"/>
      <c r="P446" s="145"/>
    </row>
    <row r="447" spans="2:16" ht="24" customHeight="1" x14ac:dyDescent="0.15">
      <c r="B447" s="147"/>
      <c r="C447" s="78"/>
      <c r="D447" s="146"/>
      <c r="E447" s="146"/>
      <c r="F447" s="146"/>
      <c r="G447" s="149"/>
      <c r="H447" s="150"/>
      <c r="I447" s="151"/>
      <c r="J447" s="152"/>
      <c r="K447" s="152"/>
      <c r="L447" s="152"/>
      <c r="M447" s="143"/>
      <c r="N447" s="144"/>
      <c r="O447" s="145"/>
      <c r="P447" s="145"/>
    </row>
    <row r="448" spans="2:16" ht="24" customHeight="1" x14ac:dyDescent="0.15">
      <c r="B448" s="147"/>
      <c r="C448" s="148"/>
      <c r="D448" s="148"/>
      <c r="E448" s="148"/>
      <c r="F448" s="148"/>
      <c r="G448" s="149"/>
      <c r="H448" s="150"/>
      <c r="I448" s="151"/>
      <c r="J448" s="152"/>
      <c r="K448" s="152"/>
      <c r="L448" s="152"/>
      <c r="M448" s="143"/>
      <c r="N448" s="144"/>
      <c r="O448" s="145"/>
      <c r="P448" s="145"/>
    </row>
    <row r="449" spans="2:16" ht="24" customHeight="1" x14ac:dyDescent="0.15">
      <c r="B449" s="147"/>
      <c r="C449" s="78"/>
      <c r="D449" s="146"/>
      <c r="E449" s="146"/>
      <c r="F449" s="146"/>
      <c r="G449" s="149"/>
      <c r="H449" s="150"/>
      <c r="I449" s="151"/>
      <c r="J449" s="152"/>
      <c r="K449" s="152"/>
      <c r="L449" s="152"/>
      <c r="M449" s="143"/>
      <c r="N449" s="144"/>
      <c r="O449" s="145"/>
      <c r="P449" s="145"/>
    </row>
    <row r="450" spans="2:16" ht="24" customHeight="1" x14ac:dyDescent="0.15">
      <c r="B450" s="147"/>
      <c r="C450" s="148"/>
      <c r="D450" s="148"/>
      <c r="E450" s="148"/>
      <c r="F450" s="148"/>
      <c r="G450" s="149"/>
      <c r="H450" s="150"/>
      <c r="I450" s="151"/>
      <c r="J450" s="152"/>
      <c r="K450" s="152"/>
      <c r="L450" s="152"/>
      <c r="M450" s="143"/>
      <c r="N450" s="144"/>
      <c r="O450" s="145"/>
      <c r="P450" s="145"/>
    </row>
    <row r="451" spans="2:16" ht="24" customHeight="1" x14ac:dyDescent="0.15">
      <c r="B451" s="147"/>
      <c r="C451" s="78"/>
      <c r="D451" s="146"/>
      <c r="E451" s="146"/>
      <c r="F451" s="146"/>
      <c r="G451" s="149"/>
      <c r="H451" s="150"/>
      <c r="I451" s="151"/>
      <c r="J451" s="152"/>
      <c r="K451" s="152"/>
      <c r="L451" s="152"/>
      <c r="M451" s="143"/>
      <c r="N451" s="144"/>
      <c r="O451" s="145"/>
      <c r="P451" s="145"/>
    </row>
    <row r="452" spans="2:16" ht="24" customHeight="1" x14ac:dyDescent="0.15">
      <c r="B452" s="147"/>
      <c r="C452" s="148"/>
      <c r="D452" s="148"/>
      <c r="E452" s="148"/>
      <c r="F452" s="148"/>
      <c r="G452" s="149"/>
      <c r="H452" s="150"/>
      <c r="I452" s="151"/>
      <c r="J452" s="152"/>
      <c r="K452" s="152"/>
      <c r="L452" s="152"/>
      <c r="M452" s="143"/>
      <c r="N452" s="144"/>
      <c r="O452" s="145"/>
      <c r="P452" s="145"/>
    </row>
    <row r="453" spans="2:16" ht="24" customHeight="1" x14ac:dyDescent="0.15">
      <c r="B453" s="147"/>
      <c r="C453" s="78"/>
      <c r="D453" s="146"/>
      <c r="E453" s="146"/>
      <c r="F453" s="146"/>
      <c r="G453" s="149"/>
      <c r="H453" s="150"/>
      <c r="I453" s="151"/>
      <c r="J453" s="152"/>
      <c r="K453" s="152"/>
      <c r="L453" s="152"/>
      <c r="M453" s="143"/>
      <c r="N453" s="144"/>
      <c r="O453" s="145"/>
      <c r="P453" s="145"/>
    </row>
    <row r="454" spans="2:16" ht="24" customHeight="1" x14ac:dyDescent="0.15">
      <c r="B454" s="147"/>
      <c r="C454" s="148"/>
      <c r="D454" s="148"/>
      <c r="E454" s="148"/>
      <c r="F454" s="148"/>
      <c r="G454" s="149"/>
      <c r="H454" s="150"/>
      <c r="I454" s="151"/>
      <c r="J454" s="152"/>
      <c r="K454" s="152"/>
      <c r="L454" s="152"/>
      <c r="M454" s="143"/>
      <c r="N454" s="144"/>
      <c r="O454" s="145"/>
      <c r="P454" s="145"/>
    </row>
    <row r="455" spans="2:16" ht="24" customHeight="1" x14ac:dyDescent="0.15">
      <c r="B455" s="147"/>
      <c r="C455" s="78"/>
      <c r="D455" s="146"/>
      <c r="E455" s="146"/>
      <c r="F455" s="146"/>
      <c r="G455" s="149"/>
      <c r="H455" s="150"/>
      <c r="I455" s="151"/>
      <c r="J455" s="152"/>
      <c r="K455" s="152"/>
      <c r="L455" s="152"/>
      <c r="M455" s="143"/>
      <c r="N455" s="144"/>
      <c r="O455" s="145"/>
      <c r="P455" s="145"/>
    </row>
    <row r="456" spans="2:16" ht="24" customHeight="1" x14ac:dyDescent="0.15">
      <c r="B456" s="147"/>
      <c r="C456" s="148"/>
      <c r="D456" s="148"/>
      <c r="E456" s="148"/>
      <c r="F456" s="148"/>
      <c r="G456" s="149"/>
      <c r="H456" s="150"/>
      <c r="I456" s="151"/>
      <c r="J456" s="152"/>
      <c r="K456" s="152"/>
      <c r="L456" s="152"/>
      <c r="M456" s="143"/>
      <c r="N456" s="144"/>
      <c r="O456" s="145"/>
      <c r="P456" s="145"/>
    </row>
    <row r="457" spans="2:16" ht="24" customHeight="1" x14ac:dyDescent="0.15">
      <c r="B457" s="147"/>
      <c r="C457" s="78"/>
      <c r="D457" s="146"/>
      <c r="E457" s="146"/>
      <c r="F457" s="146"/>
      <c r="G457" s="149"/>
      <c r="H457" s="150"/>
      <c r="I457" s="151"/>
      <c r="J457" s="152"/>
      <c r="K457" s="152"/>
      <c r="L457" s="152"/>
      <c r="M457" s="143"/>
      <c r="N457" s="144"/>
      <c r="O457" s="145"/>
      <c r="P457" s="145"/>
    </row>
    <row r="458" spans="2:16" ht="24" customHeight="1" x14ac:dyDescent="0.15">
      <c r="B458" s="147"/>
      <c r="C458" s="148"/>
      <c r="D458" s="148"/>
      <c r="E458" s="148"/>
      <c r="F458" s="148"/>
      <c r="G458" s="149"/>
      <c r="H458" s="150"/>
      <c r="I458" s="151"/>
      <c r="J458" s="152"/>
      <c r="K458" s="152"/>
      <c r="L458" s="152"/>
      <c r="M458" s="143"/>
      <c r="N458" s="144"/>
      <c r="O458" s="145"/>
      <c r="P458" s="145"/>
    </row>
    <row r="459" spans="2:16" ht="24" customHeight="1" x14ac:dyDescent="0.15">
      <c r="B459" s="147"/>
      <c r="C459" s="78"/>
      <c r="D459" s="146"/>
      <c r="E459" s="146"/>
      <c r="F459" s="146"/>
      <c r="G459" s="149"/>
      <c r="H459" s="150"/>
      <c r="I459" s="151"/>
      <c r="J459" s="152"/>
      <c r="K459" s="152"/>
      <c r="L459" s="152"/>
      <c r="M459" s="143"/>
      <c r="N459" s="144"/>
      <c r="O459" s="145"/>
      <c r="P459" s="145"/>
    </row>
    <row r="460" spans="2:16" ht="24" customHeight="1" x14ac:dyDescent="0.15">
      <c r="B460" s="147"/>
      <c r="C460" s="148"/>
      <c r="D460" s="148"/>
      <c r="E460" s="148"/>
      <c r="F460" s="148"/>
      <c r="G460" s="149"/>
      <c r="H460" s="150"/>
      <c r="I460" s="151"/>
      <c r="J460" s="152"/>
      <c r="K460" s="152"/>
      <c r="L460" s="152"/>
      <c r="M460" s="143"/>
      <c r="N460" s="144"/>
      <c r="O460" s="145"/>
      <c r="P460" s="145"/>
    </row>
    <row r="461" spans="2:16" ht="24" customHeight="1" x14ac:dyDescent="0.15">
      <c r="B461" s="147"/>
      <c r="C461" s="78"/>
      <c r="D461" s="146"/>
      <c r="E461" s="146"/>
      <c r="F461" s="146"/>
      <c r="G461" s="149"/>
      <c r="H461" s="150"/>
      <c r="I461" s="151"/>
      <c r="J461" s="152"/>
      <c r="K461" s="152"/>
      <c r="L461" s="152"/>
      <c r="M461" s="143"/>
      <c r="N461" s="144"/>
      <c r="O461" s="145"/>
      <c r="P461" s="145"/>
    </row>
    <row r="462" spans="2:16" ht="24" customHeight="1" x14ac:dyDescent="0.15">
      <c r="B462" s="147"/>
      <c r="C462" s="148"/>
      <c r="D462" s="148"/>
      <c r="E462" s="148"/>
      <c r="F462" s="148"/>
      <c r="G462" s="149"/>
      <c r="H462" s="150"/>
      <c r="I462" s="151"/>
      <c r="J462" s="152"/>
      <c r="K462" s="152"/>
      <c r="L462" s="152"/>
      <c r="M462" s="143"/>
      <c r="N462" s="144"/>
      <c r="O462" s="145"/>
      <c r="P462" s="145"/>
    </row>
    <row r="463" spans="2:16" ht="24" customHeight="1" x14ac:dyDescent="0.15">
      <c r="B463" s="147"/>
      <c r="C463" s="78"/>
      <c r="D463" s="146"/>
      <c r="E463" s="146"/>
      <c r="F463" s="146"/>
      <c r="G463" s="149"/>
      <c r="H463" s="150"/>
      <c r="I463" s="151"/>
      <c r="J463" s="152"/>
      <c r="K463" s="152"/>
      <c r="L463" s="152"/>
      <c r="M463" s="143"/>
      <c r="N463" s="144"/>
      <c r="O463" s="145"/>
      <c r="P463" s="145"/>
    </row>
    <row r="464" spans="2:16" ht="24" customHeight="1" x14ac:dyDescent="0.15">
      <c r="B464" s="147"/>
      <c r="C464" s="148"/>
      <c r="D464" s="148"/>
      <c r="E464" s="148"/>
      <c r="F464" s="148"/>
      <c r="G464" s="149"/>
      <c r="H464" s="150"/>
      <c r="I464" s="151"/>
      <c r="J464" s="152"/>
      <c r="K464" s="152"/>
      <c r="L464" s="152"/>
      <c r="M464" s="143"/>
      <c r="N464" s="144"/>
      <c r="O464" s="145"/>
      <c r="P464" s="145"/>
    </row>
    <row r="465" spans="2:16" ht="24" customHeight="1" x14ac:dyDescent="0.15">
      <c r="B465" s="147"/>
      <c r="C465" s="78"/>
      <c r="D465" s="146"/>
      <c r="E465" s="146"/>
      <c r="F465" s="146"/>
      <c r="G465" s="149"/>
      <c r="H465" s="150"/>
      <c r="I465" s="151"/>
      <c r="J465" s="152"/>
      <c r="K465" s="152"/>
      <c r="L465" s="152"/>
      <c r="M465" s="143"/>
      <c r="N465" s="144"/>
      <c r="O465" s="145"/>
      <c r="P465" s="145"/>
    </row>
    <row r="466" spans="2:16" ht="24" customHeight="1" x14ac:dyDescent="0.15">
      <c r="B466" s="147"/>
      <c r="C466" s="148"/>
      <c r="D466" s="148"/>
      <c r="E466" s="148"/>
      <c r="F466" s="148"/>
      <c r="G466" s="149"/>
      <c r="H466" s="150"/>
      <c r="I466" s="151"/>
      <c r="J466" s="152"/>
      <c r="K466" s="152"/>
      <c r="L466" s="152"/>
      <c r="M466" s="143"/>
      <c r="N466" s="144"/>
      <c r="O466" s="145"/>
      <c r="P466" s="145"/>
    </row>
    <row r="467" spans="2:16" ht="24" customHeight="1" x14ac:dyDescent="0.15">
      <c r="B467" s="147"/>
      <c r="C467" s="78"/>
      <c r="D467" s="146"/>
      <c r="E467" s="146"/>
      <c r="F467" s="146"/>
      <c r="G467" s="149"/>
      <c r="H467" s="150"/>
      <c r="I467" s="151"/>
      <c r="J467" s="152"/>
      <c r="K467" s="152"/>
      <c r="L467" s="152"/>
      <c r="M467" s="143"/>
      <c r="N467" s="144"/>
      <c r="O467" s="145"/>
      <c r="P467" s="145"/>
    </row>
    <row r="468" spans="2:16" ht="24" customHeight="1" x14ac:dyDescent="0.15">
      <c r="B468" s="147"/>
      <c r="C468" s="148"/>
      <c r="D468" s="148"/>
      <c r="E468" s="148"/>
      <c r="F468" s="148"/>
      <c r="G468" s="149"/>
      <c r="H468" s="150"/>
      <c r="I468" s="151"/>
      <c r="J468" s="152"/>
      <c r="K468" s="152"/>
      <c r="L468" s="152"/>
      <c r="M468" s="143"/>
      <c r="N468" s="144"/>
      <c r="O468" s="145"/>
      <c r="P468" s="145"/>
    </row>
    <row r="469" spans="2:16" ht="24" customHeight="1" x14ac:dyDescent="0.15">
      <c r="B469" s="147"/>
      <c r="C469" s="78"/>
      <c r="D469" s="146"/>
      <c r="E469" s="146"/>
      <c r="F469" s="146"/>
      <c r="G469" s="149"/>
      <c r="H469" s="150"/>
      <c r="I469" s="151"/>
      <c r="J469" s="152"/>
      <c r="K469" s="152"/>
      <c r="L469" s="152"/>
      <c r="M469" s="143"/>
      <c r="N469" s="144"/>
      <c r="O469" s="145"/>
      <c r="P469" s="145"/>
    </row>
    <row r="470" spans="2:16" ht="24" customHeight="1" x14ac:dyDescent="0.15">
      <c r="B470" s="147"/>
      <c r="C470" s="148"/>
      <c r="D470" s="148"/>
      <c r="E470" s="148"/>
      <c r="F470" s="148"/>
      <c r="G470" s="149"/>
      <c r="H470" s="150"/>
      <c r="I470" s="151"/>
      <c r="J470" s="152"/>
      <c r="K470" s="152"/>
      <c r="L470" s="152"/>
      <c r="M470" s="143"/>
      <c r="N470" s="144"/>
      <c r="O470" s="145"/>
      <c r="P470" s="145"/>
    </row>
    <row r="471" spans="2:16" ht="24" customHeight="1" x14ac:dyDescent="0.15">
      <c r="B471" s="147"/>
      <c r="C471" s="78"/>
      <c r="D471" s="146"/>
      <c r="E471" s="146"/>
      <c r="F471" s="146"/>
      <c r="G471" s="149"/>
      <c r="H471" s="150"/>
      <c r="I471" s="151"/>
      <c r="J471" s="152"/>
      <c r="K471" s="152"/>
      <c r="L471" s="152"/>
      <c r="M471" s="143"/>
      <c r="N471" s="144"/>
      <c r="O471" s="145"/>
      <c r="P471" s="145"/>
    </row>
    <row r="472" spans="2:16" ht="24" customHeight="1" x14ac:dyDescent="0.15">
      <c r="B472" s="147"/>
      <c r="C472" s="148"/>
      <c r="D472" s="148"/>
      <c r="E472" s="148"/>
      <c r="F472" s="148"/>
      <c r="G472" s="149"/>
      <c r="H472" s="150"/>
      <c r="I472" s="151"/>
      <c r="J472" s="152"/>
      <c r="K472" s="152"/>
      <c r="L472" s="152"/>
      <c r="M472" s="143"/>
      <c r="N472" s="144"/>
      <c r="O472" s="145"/>
      <c r="P472" s="145"/>
    </row>
    <row r="473" spans="2:16" ht="24" customHeight="1" x14ac:dyDescent="0.15">
      <c r="B473" s="147"/>
      <c r="C473" s="78"/>
      <c r="D473" s="146"/>
      <c r="E473" s="146"/>
      <c r="F473" s="146"/>
      <c r="G473" s="149"/>
      <c r="H473" s="150"/>
      <c r="I473" s="151"/>
      <c r="J473" s="152"/>
      <c r="K473" s="152"/>
      <c r="L473" s="152"/>
      <c r="M473" s="143"/>
      <c r="N473" s="144"/>
      <c r="O473" s="145"/>
      <c r="P473" s="145"/>
    </row>
    <row r="474" spans="2:16" ht="24" customHeight="1" x14ac:dyDescent="0.15">
      <c r="B474" s="147"/>
      <c r="C474" s="148"/>
      <c r="D474" s="148"/>
      <c r="E474" s="148"/>
      <c r="F474" s="148"/>
      <c r="G474" s="149"/>
      <c r="H474" s="150"/>
      <c r="I474" s="151"/>
      <c r="J474" s="152"/>
      <c r="K474" s="152"/>
      <c r="L474" s="152"/>
      <c r="M474" s="143"/>
      <c r="N474" s="144"/>
      <c r="O474" s="145"/>
      <c r="P474" s="145"/>
    </row>
    <row r="475" spans="2:16" ht="24" customHeight="1" x14ac:dyDescent="0.15">
      <c r="B475" s="147"/>
      <c r="C475" s="78"/>
      <c r="D475" s="146"/>
      <c r="E475" s="146"/>
      <c r="F475" s="146"/>
      <c r="G475" s="149"/>
      <c r="H475" s="150"/>
      <c r="I475" s="151"/>
      <c r="J475" s="152"/>
      <c r="K475" s="152"/>
      <c r="L475" s="152"/>
      <c r="M475" s="143"/>
      <c r="N475" s="144"/>
      <c r="O475" s="145"/>
      <c r="P475" s="145"/>
    </row>
    <row r="476" spans="2:16" ht="24" customHeight="1" x14ac:dyDescent="0.15">
      <c r="B476" s="147"/>
      <c r="C476" s="148"/>
      <c r="D476" s="148"/>
      <c r="E476" s="148"/>
      <c r="F476" s="148"/>
      <c r="G476" s="149"/>
      <c r="H476" s="150"/>
      <c r="I476" s="151"/>
      <c r="J476" s="152"/>
      <c r="K476" s="152"/>
      <c r="L476" s="152"/>
      <c r="M476" s="143"/>
      <c r="N476" s="144"/>
      <c r="O476" s="145"/>
      <c r="P476" s="145"/>
    </row>
    <row r="477" spans="2:16" ht="24" customHeight="1" x14ac:dyDescent="0.15">
      <c r="B477" s="147"/>
      <c r="C477" s="78"/>
      <c r="D477" s="146"/>
      <c r="E477" s="146"/>
      <c r="F477" s="146"/>
      <c r="G477" s="149"/>
      <c r="H477" s="150"/>
      <c r="I477" s="151"/>
      <c r="J477" s="152"/>
      <c r="K477" s="152"/>
      <c r="L477" s="152"/>
      <c r="M477" s="143"/>
      <c r="N477" s="144"/>
      <c r="O477" s="145"/>
      <c r="P477" s="145"/>
    </row>
    <row r="478" spans="2:16" ht="24" customHeight="1" x14ac:dyDescent="0.15">
      <c r="B478" s="147"/>
      <c r="C478" s="148"/>
      <c r="D478" s="148"/>
      <c r="E478" s="148"/>
      <c r="F478" s="148"/>
      <c r="G478" s="149"/>
      <c r="H478" s="150"/>
      <c r="I478" s="151"/>
      <c r="J478" s="152"/>
      <c r="K478" s="152"/>
      <c r="L478" s="152"/>
      <c r="M478" s="143"/>
      <c r="N478" s="144"/>
      <c r="O478" s="145"/>
      <c r="P478" s="145"/>
    </row>
    <row r="479" spans="2:16" ht="24" customHeight="1" x14ac:dyDescent="0.15">
      <c r="B479" s="147"/>
      <c r="C479" s="78"/>
      <c r="D479" s="146"/>
      <c r="E479" s="146"/>
      <c r="F479" s="146"/>
      <c r="G479" s="149"/>
      <c r="H479" s="150"/>
      <c r="I479" s="151"/>
      <c r="J479" s="152"/>
      <c r="K479" s="152"/>
      <c r="L479" s="152"/>
      <c r="M479" s="143"/>
      <c r="N479" s="144"/>
      <c r="O479" s="145"/>
      <c r="P479" s="145"/>
    </row>
    <row r="480" spans="2:16" ht="24" customHeight="1" x14ac:dyDescent="0.15">
      <c r="B480" s="147"/>
      <c r="C480" s="148"/>
      <c r="D480" s="148"/>
      <c r="E480" s="148"/>
      <c r="F480" s="148"/>
      <c r="G480" s="149"/>
      <c r="H480" s="150"/>
      <c r="I480" s="151"/>
      <c r="J480" s="152"/>
      <c r="K480" s="152"/>
      <c r="L480" s="152"/>
      <c r="M480" s="143"/>
      <c r="N480" s="144"/>
      <c r="O480" s="145"/>
      <c r="P480" s="145"/>
    </row>
    <row r="481" spans="2:16" ht="24" customHeight="1" x14ac:dyDescent="0.15">
      <c r="B481" s="147"/>
      <c r="C481" s="78"/>
      <c r="D481" s="146"/>
      <c r="E481" s="146"/>
      <c r="F481" s="146"/>
      <c r="G481" s="149"/>
      <c r="H481" s="150"/>
      <c r="I481" s="151"/>
      <c r="J481" s="152"/>
      <c r="K481" s="152"/>
      <c r="L481" s="152"/>
      <c r="M481" s="143"/>
      <c r="N481" s="144"/>
      <c r="O481" s="145"/>
      <c r="P481" s="145"/>
    </row>
    <row r="482" spans="2:16" ht="24" customHeight="1" x14ac:dyDescent="0.15">
      <c r="B482" s="147"/>
      <c r="C482" s="148"/>
      <c r="D482" s="148"/>
      <c r="E482" s="148"/>
      <c r="F482" s="148"/>
      <c r="G482" s="149"/>
      <c r="H482" s="150"/>
      <c r="I482" s="151"/>
      <c r="J482" s="152"/>
      <c r="K482" s="152"/>
      <c r="L482" s="152"/>
      <c r="M482" s="143"/>
      <c r="N482" s="144"/>
      <c r="O482" s="145"/>
      <c r="P482" s="145"/>
    </row>
    <row r="483" spans="2:16" ht="24" customHeight="1" x14ac:dyDescent="0.15">
      <c r="B483" s="147"/>
      <c r="C483" s="78"/>
      <c r="D483" s="146"/>
      <c r="E483" s="146"/>
      <c r="F483" s="146"/>
      <c r="G483" s="149"/>
      <c r="H483" s="150"/>
      <c r="I483" s="151"/>
      <c r="J483" s="152"/>
      <c r="K483" s="152"/>
      <c r="L483" s="152"/>
      <c r="M483" s="143"/>
      <c r="N483" s="144"/>
      <c r="O483" s="145"/>
      <c r="P483" s="145"/>
    </row>
    <row r="484" spans="2:16" ht="24" customHeight="1" x14ac:dyDescent="0.15">
      <c r="B484" s="147"/>
      <c r="C484" s="148"/>
      <c r="D484" s="148"/>
      <c r="E484" s="148"/>
      <c r="F484" s="148"/>
      <c r="G484" s="149"/>
      <c r="H484" s="150"/>
      <c r="I484" s="151"/>
      <c r="J484" s="152"/>
      <c r="K484" s="152"/>
      <c r="L484" s="152"/>
      <c r="M484" s="143"/>
      <c r="N484" s="144"/>
      <c r="O484" s="145"/>
      <c r="P484" s="145"/>
    </row>
    <row r="485" spans="2:16" ht="24" customHeight="1" x14ac:dyDescent="0.15">
      <c r="B485" s="147"/>
      <c r="C485" s="78"/>
      <c r="D485" s="146"/>
      <c r="E485" s="146"/>
      <c r="F485" s="146"/>
      <c r="G485" s="149"/>
      <c r="H485" s="150"/>
      <c r="I485" s="151"/>
      <c r="J485" s="152"/>
      <c r="K485" s="152"/>
      <c r="L485" s="152"/>
      <c r="M485" s="143"/>
      <c r="N485" s="144"/>
      <c r="O485" s="145"/>
      <c r="P485" s="145"/>
    </row>
    <row r="486" spans="2:16" ht="24" customHeight="1" x14ac:dyDescent="0.15">
      <c r="B486" s="147"/>
      <c r="C486" s="148"/>
      <c r="D486" s="148"/>
      <c r="E486" s="148"/>
      <c r="F486" s="148"/>
      <c r="G486" s="149"/>
      <c r="H486" s="150"/>
      <c r="I486" s="151"/>
      <c r="J486" s="152"/>
      <c r="K486" s="152"/>
      <c r="L486" s="152"/>
      <c r="M486" s="143"/>
      <c r="N486" s="144"/>
      <c r="O486" s="145"/>
      <c r="P486" s="145"/>
    </row>
    <row r="487" spans="2:16" ht="24" customHeight="1" x14ac:dyDescent="0.15">
      <c r="B487" s="147"/>
      <c r="C487" s="78"/>
      <c r="D487" s="146"/>
      <c r="E487" s="146"/>
      <c r="F487" s="146"/>
      <c r="G487" s="149"/>
      <c r="H487" s="150"/>
      <c r="I487" s="151"/>
      <c r="J487" s="152"/>
      <c r="K487" s="152"/>
      <c r="L487" s="152"/>
      <c r="M487" s="143"/>
      <c r="N487" s="144"/>
      <c r="O487" s="145"/>
      <c r="P487" s="145"/>
    </row>
    <row r="488" spans="2:16" ht="24" customHeight="1" x14ac:dyDescent="0.15">
      <c r="B488" s="147"/>
      <c r="C488" s="148"/>
      <c r="D488" s="148"/>
      <c r="E488" s="148"/>
      <c r="F488" s="148"/>
      <c r="G488" s="149"/>
      <c r="H488" s="150"/>
      <c r="I488" s="151"/>
      <c r="J488" s="152"/>
      <c r="K488" s="152"/>
      <c r="L488" s="152"/>
      <c r="M488" s="143"/>
      <c r="N488" s="144"/>
      <c r="O488" s="145"/>
      <c r="P488" s="145"/>
    </row>
    <row r="489" spans="2:16" ht="24" customHeight="1" x14ac:dyDescent="0.15">
      <c r="B489" s="147"/>
      <c r="C489" s="78"/>
      <c r="D489" s="146"/>
      <c r="E489" s="146"/>
      <c r="F489" s="146"/>
      <c r="G489" s="149"/>
      <c r="H489" s="150"/>
      <c r="I489" s="151"/>
      <c r="J489" s="152"/>
      <c r="K489" s="152"/>
      <c r="L489" s="152"/>
      <c r="M489" s="143"/>
      <c r="N489" s="144"/>
      <c r="O489" s="145"/>
      <c r="P489" s="145"/>
    </row>
    <row r="490" spans="2:16" ht="24" customHeight="1" x14ac:dyDescent="0.15">
      <c r="B490" s="147"/>
      <c r="C490" s="148"/>
      <c r="D490" s="148"/>
      <c r="E490" s="148"/>
      <c r="F490" s="148"/>
      <c r="G490" s="149"/>
      <c r="H490" s="150"/>
      <c r="I490" s="151"/>
      <c r="J490" s="152"/>
      <c r="K490" s="152"/>
      <c r="L490" s="152"/>
      <c r="M490" s="143"/>
      <c r="N490" s="144"/>
      <c r="O490" s="145"/>
      <c r="P490" s="145"/>
    </row>
    <row r="491" spans="2:16" ht="24" customHeight="1" x14ac:dyDescent="0.15">
      <c r="B491" s="147"/>
      <c r="C491" s="78"/>
      <c r="D491" s="146"/>
      <c r="E491" s="146"/>
      <c r="F491" s="146"/>
      <c r="G491" s="149"/>
      <c r="H491" s="150"/>
      <c r="I491" s="151"/>
      <c r="J491" s="152"/>
      <c r="K491" s="152"/>
      <c r="L491" s="152"/>
      <c r="M491" s="143"/>
      <c r="N491" s="144"/>
      <c r="O491" s="145"/>
      <c r="P491" s="145"/>
    </row>
    <row r="492" spans="2:16" ht="24" customHeight="1" x14ac:dyDescent="0.15">
      <c r="B492" s="147"/>
      <c r="C492" s="148"/>
      <c r="D492" s="148"/>
      <c r="E492" s="148"/>
      <c r="F492" s="148"/>
      <c r="G492" s="149"/>
      <c r="H492" s="150"/>
      <c r="I492" s="151"/>
      <c r="J492" s="152"/>
      <c r="K492" s="152"/>
      <c r="L492" s="152"/>
      <c r="M492" s="143"/>
      <c r="N492" s="144"/>
      <c r="O492" s="145"/>
      <c r="P492" s="145"/>
    </row>
    <row r="493" spans="2:16" ht="24" customHeight="1" x14ac:dyDescent="0.15">
      <c r="B493" s="147"/>
      <c r="C493" s="78"/>
      <c r="D493" s="146"/>
      <c r="E493" s="146"/>
      <c r="F493" s="146"/>
      <c r="G493" s="149"/>
      <c r="H493" s="150"/>
      <c r="I493" s="151"/>
      <c r="J493" s="152"/>
      <c r="K493" s="152"/>
      <c r="L493" s="152"/>
      <c r="M493" s="143"/>
      <c r="N493" s="144"/>
      <c r="O493" s="145"/>
      <c r="P493" s="145"/>
    </row>
    <row r="494" spans="2:16" ht="24" customHeight="1" x14ac:dyDescent="0.15">
      <c r="B494" s="147"/>
      <c r="C494" s="148"/>
      <c r="D494" s="148"/>
      <c r="E494" s="148"/>
      <c r="F494" s="148"/>
      <c r="G494" s="149"/>
      <c r="H494" s="150"/>
      <c r="I494" s="151"/>
      <c r="J494" s="152"/>
      <c r="K494" s="152"/>
      <c r="L494" s="152"/>
      <c r="M494" s="143"/>
      <c r="N494" s="144"/>
      <c r="O494" s="145"/>
      <c r="P494" s="145"/>
    </row>
    <row r="495" spans="2:16" ht="24" customHeight="1" x14ac:dyDescent="0.15">
      <c r="B495" s="147"/>
      <c r="C495" s="78"/>
      <c r="D495" s="146"/>
      <c r="E495" s="146"/>
      <c r="F495" s="146"/>
      <c r="G495" s="149"/>
      <c r="H495" s="150"/>
      <c r="I495" s="151"/>
      <c r="J495" s="152"/>
      <c r="K495" s="152"/>
      <c r="L495" s="152"/>
      <c r="M495" s="143"/>
      <c r="N495" s="144"/>
      <c r="O495" s="145"/>
      <c r="P495" s="145"/>
    </row>
    <row r="496" spans="2:16" ht="24" customHeight="1" x14ac:dyDescent="0.15">
      <c r="B496" s="147"/>
      <c r="C496" s="148"/>
      <c r="D496" s="148"/>
      <c r="E496" s="148"/>
      <c r="F496" s="148"/>
      <c r="G496" s="149"/>
      <c r="H496" s="150"/>
      <c r="I496" s="151"/>
      <c r="J496" s="152"/>
      <c r="K496" s="152"/>
      <c r="L496" s="152"/>
      <c r="M496" s="143"/>
      <c r="N496" s="144"/>
      <c r="O496" s="145"/>
      <c r="P496" s="145"/>
    </row>
    <row r="497" spans="2:16" ht="24" customHeight="1" x14ac:dyDescent="0.15">
      <c r="B497" s="147"/>
      <c r="C497" s="78"/>
      <c r="D497" s="146"/>
      <c r="E497" s="146"/>
      <c r="F497" s="146"/>
      <c r="G497" s="149"/>
      <c r="H497" s="150"/>
      <c r="I497" s="151"/>
      <c r="J497" s="152"/>
      <c r="K497" s="152"/>
      <c r="L497" s="152"/>
      <c r="M497" s="143"/>
      <c r="N497" s="144"/>
      <c r="O497" s="145"/>
      <c r="P497" s="145"/>
    </row>
    <row r="498" spans="2:16" ht="24" customHeight="1" x14ac:dyDescent="0.15">
      <c r="B498" s="147"/>
      <c r="C498" s="148"/>
      <c r="D498" s="148"/>
      <c r="E498" s="148"/>
      <c r="F498" s="148"/>
      <c r="G498" s="149"/>
      <c r="H498" s="150"/>
      <c r="I498" s="151"/>
      <c r="J498" s="152"/>
      <c r="K498" s="152"/>
      <c r="L498" s="152"/>
      <c r="M498" s="143"/>
      <c r="N498" s="144"/>
      <c r="O498" s="145"/>
      <c r="P498" s="145"/>
    </row>
    <row r="499" spans="2:16" ht="24" customHeight="1" x14ac:dyDescent="0.15">
      <c r="B499" s="147"/>
      <c r="C499" s="78"/>
      <c r="D499" s="146"/>
      <c r="E499" s="146"/>
      <c r="F499" s="146"/>
      <c r="G499" s="149"/>
      <c r="H499" s="150"/>
      <c r="I499" s="151"/>
      <c r="J499" s="152"/>
      <c r="K499" s="152"/>
      <c r="L499" s="152"/>
      <c r="M499" s="143"/>
      <c r="N499" s="144"/>
      <c r="O499" s="145"/>
      <c r="P499" s="145"/>
    </row>
    <row r="500" spans="2:16" ht="24" customHeight="1" x14ac:dyDescent="0.15">
      <c r="B500" s="147"/>
      <c r="C500" s="148"/>
      <c r="D500" s="148"/>
      <c r="E500" s="148"/>
      <c r="F500" s="148"/>
      <c r="G500" s="149"/>
      <c r="H500" s="150"/>
      <c r="I500" s="151"/>
      <c r="J500" s="152"/>
      <c r="K500" s="152"/>
      <c r="L500" s="152"/>
      <c r="M500" s="143"/>
      <c r="N500" s="144"/>
      <c r="O500" s="145"/>
      <c r="P500" s="145"/>
    </row>
    <row r="501" spans="2:16" ht="24" customHeight="1" x14ac:dyDescent="0.15">
      <c r="B501" s="147"/>
      <c r="C501" s="78"/>
      <c r="D501" s="146"/>
      <c r="E501" s="146"/>
      <c r="F501" s="146"/>
      <c r="G501" s="149"/>
      <c r="H501" s="150"/>
      <c r="I501" s="151"/>
      <c r="J501" s="152"/>
      <c r="K501" s="152"/>
      <c r="L501" s="152"/>
      <c r="M501" s="143"/>
      <c r="N501" s="144"/>
      <c r="O501" s="145"/>
      <c r="P501" s="145"/>
    </row>
    <row r="502" spans="2:16" ht="24" customHeight="1" x14ac:dyDescent="0.15">
      <c r="B502" s="147"/>
      <c r="C502" s="148"/>
      <c r="D502" s="148"/>
      <c r="E502" s="148"/>
      <c r="F502" s="148"/>
      <c r="G502" s="149"/>
      <c r="H502" s="150"/>
      <c r="I502" s="151"/>
      <c r="J502" s="152"/>
      <c r="K502" s="152"/>
      <c r="L502" s="152"/>
      <c r="M502" s="143"/>
      <c r="N502" s="144"/>
      <c r="O502" s="145"/>
      <c r="P502" s="145"/>
    </row>
    <row r="503" spans="2:16" ht="24" customHeight="1" x14ac:dyDescent="0.15">
      <c r="B503" s="147"/>
      <c r="C503" s="78"/>
      <c r="D503" s="146"/>
      <c r="E503" s="146"/>
      <c r="F503" s="146"/>
      <c r="G503" s="149"/>
      <c r="H503" s="150"/>
      <c r="I503" s="151"/>
      <c r="J503" s="152"/>
      <c r="K503" s="152"/>
      <c r="L503" s="152"/>
      <c r="M503" s="143"/>
      <c r="N503" s="144"/>
      <c r="O503" s="145"/>
      <c r="P503" s="145"/>
    </row>
    <row r="504" spans="2:16" ht="24" customHeight="1" x14ac:dyDescent="0.15">
      <c r="B504" s="147"/>
      <c r="C504" s="148"/>
      <c r="D504" s="148"/>
      <c r="E504" s="148"/>
      <c r="F504" s="148"/>
      <c r="G504" s="149"/>
      <c r="H504" s="150"/>
      <c r="I504" s="151"/>
      <c r="J504" s="152"/>
      <c r="K504" s="152"/>
      <c r="L504" s="152"/>
      <c r="M504" s="143"/>
      <c r="N504" s="144"/>
      <c r="O504" s="145"/>
      <c r="P504" s="145"/>
    </row>
    <row r="505" spans="2:16" ht="24" customHeight="1" x14ac:dyDescent="0.15">
      <c r="B505" s="147"/>
      <c r="C505" s="78"/>
      <c r="D505" s="146"/>
      <c r="E505" s="146"/>
      <c r="F505" s="146"/>
      <c r="G505" s="149"/>
      <c r="H505" s="150"/>
      <c r="I505" s="151"/>
      <c r="J505" s="152"/>
      <c r="K505" s="152"/>
      <c r="L505" s="152"/>
      <c r="M505" s="143"/>
      <c r="N505" s="144"/>
      <c r="O505" s="145"/>
      <c r="P505" s="145"/>
    </row>
    <row r="506" spans="2:16" ht="24" customHeight="1" x14ac:dyDescent="0.15">
      <c r="B506" s="147"/>
      <c r="C506" s="148"/>
      <c r="D506" s="148"/>
      <c r="E506" s="148"/>
      <c r="F506" s="148"/>
      <c r="G506" s="149"/>
      <c r="H506" s="150"/>
      <c r="I506" s="151"/>
      <c r="J506" s="152"/>
      <c r="K506" s="152"/>
      <c r="L506" s="152"/>
      <c r="M506" s="143"/>
      <c r="N506" s="144"/>
      <c r="O506" s="145"/>
      <c r="P506" s="145"/>
    </row>
    <row r="507" spans="2:16" ht="24" customHeight="1" x14ac:dyDescent="0.15">
      <c r="B507" s="147"/>
      <c r="C507" s="78"/>
      <c r="D507" s="146"/>
      <c r="E507" s="146"/>
      <c r="F507" s="146"/>
      <c r="G507" s="149"/>
      <c r="H507" s="150"/>
      <c r="I507" s="151"/>
      <c r="J507" s="152"/>
      <c r="K507" s="152"/>
      <c r="L507" s="152"/>
      <c r="M507" s="143"/>
      <c r="N507" s="144"/>
      <c r="O507" s="145"/>
      <c r="P507" s="145"/>
    </row>
    <row r="508" spans="2:16" ht="24" customHeight="1" x14ac:dyDescent="0.15">
      <c r="B508" s="147"/>
      <c r="C508" s="148"/>
      <c r="D508" s="148"/>
      <c r="E508" s="148"/>
      <c r="F508" s="148"/>
      <c r="G508" s="149"/>
      <c r="H508" s="150"/>
      <c r="I508" s="151"/>
      <c r="J508" s="152"/>
      <c r="K508" s="152"/>
      <c r="L508" s="152"/>
      <c r="M508" s="143"/>
      <c r="N508" s="144"/>
      <c r="O508" s="145"/>
      <c r="P508" s="145"/>
    </row>
    <row r="509" spans="2:16" ht="24" customHeight="1" x14ac:dyDescent="0.15">
      <c r="B509" s="147"/>
      <c r="C509" s="78"/>
      <c r="D509" s="146"/>
      <c r="E509" s="146"/>
      <c r="F509" s="146"/>
      <c r="G509" s="149"/>
      <c r="H509" s="150"/>
      <c r="I509" s="151"/>
      <c r="J509" s="152"/>
      <c r="K509" s="152"/>
      <c r="L509" s="152"/>
      <c r="M509" s="143"/>
      <c r="N509" s="144"/>
      <c r="O509" s="145"/>
      <c r="P509" s="145"/>
    </row>
    <row r="510" spans="2:16" ht="24" customHeight="1" x14ac:dyDescent="0.15">
      <c r="B510" s="147"/>
      <c r="C510" s="148"/>
      <c r="D510" s="148"/>
      <c r="E510" s="148"/>
      <c r="F510" s="148"/>
      <c r="G510" s="149"/>
      <c r="H510" s="150"/>
      <c r="I510" s="151"/>
      <c r="J510" s="152"/>
      <c r="K510" s="152"/>
      <c r="L510" s="152"/>
      <c r="M510" s="143"/>
      <c r="N510" s="144"/>
      <c r="O510" s="145"/>
      <c r="P510" s="145"/>
    </row>
    <row r="511" spans="2:16" ht="24" customHeight="1" x14ac:dyDescent="0.15">
      <c r="B511" s="147"/>
      <c r="C511" s="78"/>
      <c r="D511" s="146"/>
      <c r="E511" s="146"/>
      <c r="F511" s="146"/>
      <c r="G511" s="149"/>
      <c r="H511" s="150"/>
      <c r="I511" s="151"/>
      <c r="J511" s="152"/>
      <c r="K511" s="152"/>
      <c r="L511" s="152"/>
      <c r="M511" s="143"/>
      <c r="N511" s="144"/>
      <c r="O511" s="145"/>
      <c r="P511" s="145"/>
    </row>
    <row r="512" spans="2:16" ht="24" customHeight="1" x14ac:dyDescent="0.15">
      <c r="B512" s="147"/>
      <c r="C512" s="148"/>
      <c r="D512" s="148"/>
      <c r="E512" s="148"/>
      <c r="F512" s="148"/>
      <c r="G512" s="149"/>
      <c r="H512" s="150"/>
      <c r="I512" s="151"/>
      <c r="J512" s="152"/>
      <c r="K512" s="152"/>
      <c r="L512" s="152"/>
      <c r="M512" s="143"/>
      <c r="N512" s="144"/>
      <c r="O512" s="145"/>
      <c r="P512" s="145"/>
    </row>
    <row r="513" spans="2:16" ht="24" customHeight="1" x14ac:dyDescent="0.15">
      <c r="B513" s="147"/>
      <c r="C513" s="78"/>
      <c r="D513" s="146"/>
      <c r="E513" s="146"/>
      <c r="F513" s="146"/>
      <c r="G513" s="149"/>
      <c r="H513" s="150"/>
      <c r="I513" s="151"/>
      <c r="J513" s="152"/>
      <c r="K513" s="152"/>
      <c r="L513" s="152"/>
      <c r="M513" s="143"/>
      <c r="N513" s="144"/>
      <c r="O513" s="145"/>
      <c r="P513" s="145"/>
    </row>
    <row r="514" spans="2:16" ht="24" customHeight="1" x14ac:dyDescent="0.15">
      <c r="B514" s="147"/>
      <c r="C514" s="148"/>
      <c r="D514" s="148"/>
      <c r="E514" s="148"/>
      <c r="F514" s="148"/>
      <c r="G514" s="149"/>
      <c r="H514" s="150"/>
      <c r="I514" s="151"/>
      <c r="J514" s="152"/>
      <c r="K514" s="152"/>
      <c r="L514" s="152"/>
      <c r="M514" s="143"/>
      <c r="N514" s="144"/>
      <c r="O514" s="145"/>
      <c r="P514" s="145"/>
    </row>
    <row r="515" spans="2:16" ht="24" customHeight="1" x14ac:dyDescent="0.15">
      <c r="B515" s="147"/>
      <c r="C515" s="78"/>
      <c r="D515" s="146"/>
      <c r="E515" s="146"/>
      <c r="F515" s="146"/>
      <c r="G515" s="149"/>
      <c r="H515" s="150"/>
      <c r="I515" s="151"/>
      <c r="J515" s="152"/>
      <c r="K515" s="152"/>
      <c r="L515" s="152"/>
      <c r="M515" s="143"/>
      <c r="N515" s="144"/>
      <c r="O515" s="145"/>
      <c r="P515" s="145"/>
    </row>
    <row r="516" spans="2:16" ht="24" customHeight="1" x14ac:dyDescent="0.15">
      <c r="B516" s="147"/>
      <c r="C516" s="148"/>
      <c r="D516" s="148"/>
      <c r="E516" s="148"/>
      <c r="F516" s="148"/>
      <c r="G516" s="149"/>
      <c r="H516" s="150"/>
      <c r="I516" s="151"/>
      <c r="J516" s="152"/>
      <c r="K516" s="152"/>
      <c r="L516" s="152"/>
      <c r="M516" s="143"/>
      <c r="N516" s="144"/>
      <c r="O516" s="145"/>
      <c r="P516" s="145"/>
    </row>
    <row r="517" spans="2:16" ht="24" customHeight="1" x14ac:dyDescent="0.15">
      <c r="B517" s="147"/>
      <c r="C517" s="78"/>
      <c r="D517" s="146"/>
      <c r="E517" s="146"/>
      <c r="F517" s="146"/>
      <c r="G517" s="149"/>
      <c r="H517" s="150"/>
      <c r="I517" s="151"/>
      <c r="J517" s="152"/>
      <c r="K517" s="152"/>
      <c r="L517" s="152"/>
      <c r="M517" s="143"/>
      <c r="N517" s="144"/>
      <c r="O517" s="145"/>
      <c r="P517" s="145"/>
    </row>
    <row r="518" spans="2:16" ht="24" customHeight="1" x14ac:dyDescent="0.15">
      <c r="B518" s="147"/>
      <c r="C518" s="148"/>
      <c r="D518" s="148"/>
      <c r="E518" s="148"/>
      <c r="F518" s="148"/>
      <c r="G518" s="149"/>
      <c r="H518" s="150"/>
      <c r="I518" s="151"/>
      <c r="J518" s="152"/>
      <c r="K518" s="152"/>
      <c r="L518" s="152"/>
      <c r="M518" s="143"/>
      <c r="N518" s="144"/>
      <c r="O518" s="145"/>
      <c r="P518" s="145"/>
    </row>
    <row r="519" spans="2:16" ht="24" customHeight="1" x14ac:dyDescent="0.15">
      <c r="B519" s="147"/>
      <c r="C519" s="78"/>
      <c r="D519" s="146"/>
      <c r="E519" s="146"/>
      <c r="F519" s="146"/>
      <c r="G519" s="149"/>
      <c r="H519" s="150"/>
      <c r="I519" s="151"/>
      <c r="J519" s="152"/>
      <c r="K519" s="152"/>
      <c r="L519" s="152"/>
      <c r="M519" s="143"/>
      <c r="N519" s="144"/>
      <c r="O519" s="145"/>
      <c r="P519" s="145"/>
    </row>
    <row r="520" spans="2:16" ht="24" customHeight="1" x14ac:dyDescent="0.15">
      <c r="B520" s="147"/>
      <c r="C520" s="148"/>
      <c r="D520" s="148"/>
      <c r="E520" s="148"/>
      <c r="F520" s="148"/>
      <c r="G520" s="149"/>
      <c r="H520" s="150"/>
      <c r="I520" s="151"/>
      <c r="J520" s="152"/>
      <c r="K520" s="152"/>
      <c r="L520" s="152"/>
      <c r="M520" s="143"/>
      <c r="N520" s="144"/>
      <c r="O520" s="145"/>
      <c r="P520" s="145"/>
    </row>
    <row r="521" spans="2:16" ht="24" customHeight="1" x14ac:dyDescent="0.15">
      <c r="B521" s="147"/>
      <c r="C521" s="78"/>
      <c r="D521" s="146"/>
      <c r="E521" s="146"/>
      <c r="F521" s="146"/>
      <c r="G521" s="149"/>
      <c r="H521" s="150"/>
      <c r="I521" s="151"/>
      <c r="J521" s="152"/>
      <c r="K521" s="152"/>
      <c r="L521" s="152"/>
      <c r="M521" s="143"/>
      <c r="N521" s="144"/>
      <c r="O521" s="145"/>
      <c r="P521" s="145"/>
    </row>
    <row r="522" spans="2:16" ht="24" customHeight="1" x14ac:dyDescent="0.15">
      <c r="B522" s="147"/>
      <c r="C522" s="148"/>
      <c r="D522" s="148"/>
      <c r="E522" s="148"/>
      <c r="F522" s="148"/>
      <c r="G522" s="149"/>
      <c r="H522" s="150"/>
      <c r="I522" s="151"/>
      <c r="J522" s="152"/>
      <c r="K522" s="152"/>
      <c r="L522" s="152"/>
      <c r="M522" s="143"/>
      <c r="N522" s="144"/>
      <c r="O522" s="145"/>
      <c r="P522" s="145"/>
    </row>
    <row r="523" spans="2:16" ht="24" customHeight="1" x14ac:dyDescent="0.15">
      <c r="B523" s="147"/>
      <c r="C523" s="78"/>
      <c r="D523" s="146"/>
      <c r="E523" s="146"/>
      <c r="F523" s="146"/>
      <c r="G523" s="149"/>
      <c r="H523" s="150"/>
      <c r="I523" s="151"/>
      <c r="J523" s="152"/>
      <c r="K523" s="152"/>
      <c r="L523" s="152"/>
      <c r="M523" s="143"/>
      <c r="N523" s="144"/>
      <c r="O523" s="145"/>
      <c r="P523" s="145"/>
    </row>
    <row r="524" spans="2:16" ht="24" customHeight="1" x14ac:dyDescent="0.15">
      <c r="B524" s="147"/>
      <c r="C524" s="148"/>
      <c r="D524" s="148"/>
      <c r="E524" s="148"/>
      <c r="F524" s="148"/>
      <c r="G524" s="149"/>
      <c r="H524" s="150"/>
      <c r="I524" s="151"/>
      <c r="J524" s="152"/>
      <c r="K524" s="152"/>
      <c r="L524" s="152"/>
      <c r="M524" s="143"/>
      <c r="N524" s="144"/>
      <c r="O524" s="145"/>
      <c r="P524" s="145"/>
    </row>
    <row r="525" spans="2:16" ht="24" customHeight="1" x14ac:dyDescent="0.15">
      <c r="B525" s="147"/>
      <c r="C525" s="78"/>
      <c r="D525" s="146"/>
      <c r="E525" s="146"/>
      <c r="F525" s="146"/>
      <c r="G525" s="149"/>
      <c r="H525" s="150"/>
      <c r="I525" s="151"/>
      <c r="J525" s="152"/>
      <c r="K525" s="152"/>
      <c r="L525" s="152"/>
      <c r="M525" s="143"/>
      <c r="N525" s="144"/>
      <c r="O525" s="145"/>
      <c r="P525" s="145"/>
    </row>
    <row r="526" spans="2:16" ht="24" customHeight="1" x14ac:dyDescent="0.15">
      <c r="B526" s="147"/>
      <c r="C526" s="148"/>
      <c r="D526" s="148"/>
      <c r="E526" s="148"/>
      <c r="F526" s="148"/>
      <c r="G526" s="149"/>
      <c r="H526" s="150"/>
      <c r="I526" s="151"/>
      <c r="J526" s="152"/>
      <c r="K526" s="152"/>
      <c r="L526" s="152"/>
      <c r="M526" s="143"/>
      <c r="N526" s="144"/>
      <c r="O526" s="145"/>
      <c r="P526" s="145"/>
    </row>
    <row r="527" spans="2:16" ht="24" customHeight="1" x14ac:dyDescent="0.15">
      <c r="B527" s="147"/>
      <c r="C527" s="78"/>
      <c r="D527" s="146"/>
      <c r="E527" s="146"/>
      <c r="F527" s="146"/>
      <c r="G527" s="149"/>
      <c r="H527" s="150"/>
      <c r="I527" s="151"/>
      <c r="J527" s="152"/>
      <c r="K527" s="152"/>
      <c r="L527" s="152"/>
      <c r="M527" s="143"/>
      <c r="N527" s="144"/>
      <c r="O527" s="145"/>
      <c r="P527" s="145"/>
    </row>
    <row r="528" spans="2:16" ht="24" customHeight="1" x14ac:dyDescent="0.15">
      <c r="B528" s="147"/>
      <c r="C528" s="148"/>
      <c r="D528" s="148"/>
      <c r="E528" s="148"/>
      <c r="F528" s="148"/>
      <c r="G528" s="149"/>
      <c r="H528" s="150"/>
      <c r="I528" s="151"/>
      <c r="J528" s="152"/>
      <c r="K528" s="152"/>
      <c r="L528" s="152"/>
      <c r="M528" s="143"/>
      <c r="N528" s="144"/>
      <c r="O528" s="145"/>
      <c r="P528" s="145"/>
    </row>
    <row r="529" spans="2:16" ht="24" customHeight="1" x14ac:dyDescent="0.15">
      <c r="B529" s="147"/>
      <c r="C529" s="78"/>
      <c r="D529" s="146"/>
      <c r="E529" s="146"/>
      <c r="F529" s="146"/>
      <c r="G529" s="149"/>
      <c r="H529" s="150"/>
      <c r="I529" s="151"/>
      <c r="J529" s="152"/>
      <c r="K529" s="152"/>
      <c r="L529" s="152"/>
      <c r="M529" s="143"/>
      <c r="N529" s="144"/>
      <c r="O529" s="145"/>
      <c r="P529" s="145"/>
    </row>
    <row r="530" spans="2:16" ht="24" customHeight="1" x14ac:dyDescent="0.15">
      <c r="B530" s="147"/>
      <c r="C530" s="148"/>
      <c r="D530" s="148"/>
      <c r="E530" s="148"/>
      <c r="F530" s="148"/>
      <c r="G530" s="149"/>
      <c r="H530" s="150"/>
      <c r="I530" s="151"/>
      <c r="J530" s="152"/>
      <c r="K530" s="152"/>
      <c r="L530" s="152"/>
      <c r="M530" s="143"/>
      <c r="N530" s="144"/>
      <c r="O530" s="145"/>
      <c r="P530" s="145"/>
    </row>
    <row r="531" spans="2:16" ht="24" customHeight="1" x14ac:dyDescent="0.15">
      <c r="B531" s="147"/>
      <c r="C531" s="78"/>
      <c r="D531" s="146"/>
      <c r="E531" s="146"/>
      <c r="F531" s="146"/>
      <c r="G531" s="149"/>
      <c r="H531" s="150"/>
      <c r="I531" s="151"/>
      <c r="J531" s="152"/>
      <c r="K531" s="152"/>
      <c r="L531" s="152"/>
      <c r="M531" s="143"/>
      <c r="N531" s="144"/>
      <c r="O531" s="145"/>
      <c r="P531" s="145"/>
    </row>
    <row r="532" spans="2:16" ht="24" customHeight="1" x14ac:dyDescent="0.15">
      <c r="B532" s="147"/>
      <c r="C532" s="148"/>
      <c r="D532" s="148"/>
      <c r="E532" s="148"/>
      <c r="F532" s="148"/>
      <c r="G532" s="149"/>
      <c r="H532" s="150"/>
      <c r="I532" s="151"/>
      <c r="J532" s="152"/>
      <c r="K532" s="152"/>
      <c r="L532" s="152"/>
      <c r="M532" s="143"/>
      <c r="N532" s="144"/>
      <c r="O532" s="145"/>
      <c r="P532" s="145"/>
    </row>
    <row r="533" spans="2:16" ht="24" customHeight="1" x14ac:dyDescent="0.15">
      <c r="B533" s="147"/>
      <c r="C533" s="78"/>
      <c r="D533" s="146"/>
      <c r="E533" s="146"/>
      <c r="F533" s="146"/>
      <c r="G533" s="149"/>
      <c r="H533" s="150"/>
      <c r="I533" s="151"/>
      <c r="J533" s="152"/>
      <c r="K533" s="152"/>
      <c r="L533" s="152"/>
      <c r="M533" s="143"/>
      <c r="N533" s="144"/>
      <c r="O533" s="145"/>
      <c r="P533" s="145"/>
    </row>
    <row r="534" spans="2:16" ht="24" customHeight="1" x14ac:dyDescent="0.15">
      <c r="B534" s="147"/>
      <c r="C534" s="148"/>
      <c r="D534" s="148"/>
      <c r="E534" s="148"/>
      <c r="F534" s="148"/>
      <c r="G534" s="149"/>
      <c r="H534" s="150"/>
      <c r="I534" s="151"/>
      <c r="J534" s="152"/>
      <c r="K534" s="152"/>
      <c r="L534" s="152"/>
      <c r="M534" s="143"/>
      <c r="N534" s="144"/>
      <c r="O534" s="145"/>
      <c r="P534" s="145"/>
    </row>
    <row r="535" spans="2:16" ht="24" customHeight="1" x14ac:dyDescent="0.15">
      <c r="B535" s="147"/>
      <c r="C535" s="78"/>
      <c r="D535" s="146"/>
      <c r="E535" s="146"/>
      <c r="F535" s="146"/>
      <c r="G535" s="149"/>
      <c r="H535" s="150"/>
      <c r="I535" s="151"/>
      <c r="J535" s="152"/>
      <c r="K535" s="152"/>
      <c r="L535" s="152"/>
      <c r="M535" s="143"/>
      <c r="N535" s="144"/>
      <c r="O535" s="145"/>
      <c r="P535" s="145"/>
    </row>
    <row r="536" spans="2:16" ht="24" customHeight="1" x14ac:dyDescent="0.15">
      <c r="B536" s="147"/>
      <c r="C536" s="148"/>
      <c r="D536" s="148"/>
      <c r="E536" s="148"/>
      <c r="F536" s="148"/>
      <c r="G536" s="149"/>
      <c r="H536" s="150"/>
      <c r="I536" s="151"/>
      <c r="J536" s="152"/>
      <c r="K536" s="152"/>
      <c r="L536" s="152"/>
      <c r="M536" s="143"/>
      <c r="N536" s="144"/>
      <c r="O536" s="145"/>
      <c r="P536" s="145"/>
    </row>
    <row r="537" spans="2:16" ht="24" customHeight="1" x14ac:dyDescent="0.15">
      <c r="B537" s="147"/>
      <c r="C537" s="78"/>
      <c r="D537" s="146"/>
      <c r="E537" s="146"/>
      <c r="F537" s="146"/>
      <c r="G537" s="149"/>
      <c r="H537" s="150"/>
      <c r="I537" s="151"/>
      <c r="J537" s="152"/>
      <c r="K537" s="152"/>
      <c r="L537" s="152"/>
      <c r="M537" s="143"/>
      <c r="N537" s="144"/>
      <c r="O537" s="145"/>
      <c r="P537" s="145"/>
    </row>
    <row r="538" spans="2:16" ht="24" customHeight="1" x14ac:dyDescent="0.15">
      <c r="B538" s="147"/>
      <c r="C538" s="148"/>
      <c r="D538" s="148"/>
      <c r="E538" s="148"/>
      <c r="F538" s="148"/>
      <c r="G538" s="149"/>
      <c r="H538" s="150"/>
      <c r="I538" s="151"/>
      <c r="J538" s="152"/>
      <c r="K538" s="152"/>
      <c r="L538" s="152"/>
      <c r="M538" s="143"/>
      <c r="N538" s="144"/>
      <c r="O538" s="145"/>
      <c r="P538" s="145"/>
    </row>
    <row r="539" spans="2:16" ht="24" customHeight="1" x14ac:dyDescent="0.15">
      <c r="B539" s="147"/>
      <c r="C539" s="78"/>
      <c r="D539" s="146"/>
      <c r="E539" s="146"/>
      <c r="F539" s="146"/>
      <c r="G539" s="149"/>
      <c r="H539" s="150"/>
      <c r="I539" s="151"/>
      <c r="J539" s="152"/>
      <c r="K539" s="152"/>
      <c r="L539" s="152"/>
      <c r="M539" s="143"/>
      <c r="N539" s="144"/>
      <c r="O539" s="145"/>
      <c r="P539" s="145"/>
    </row>
    <row r="540" spans="2:16" ht="24" customHeight="1" x14ac:dyDescent="0.15">
      <c r="B540" s="147"/>
      <c r="C540" s="148"/>
      <c r="D540" s="148"/>
      <c r="E540" s="148"/>
      <c r="F540" s="148"/>
      <c r="G540" s="149"/>
      <c r="H540" s="150"/>
      <c r="I540" s="151"/>
      <c r="J540" s="152"/>
      <c r="K540" s="152"/>
      <c r="L540" s="152"/>
      <c r="M540" s="143"/>
      <c r="N540" s="144"/>
      <c r="O540" s="145"/>
      <c r="P540" s="145"/>
    </row>
    <row r="541" spans="2:16" ht="24" customHeight="1" x14ac:dyDescent="0.15">
      <c r="B541" s="147"/>
      <c r="C541" s="78"/>
      <c r="D541" s="146"/>
      <c r="E541" s="146"/>
      <c r="F541" s="146"/>
      <c r="G541" s="149"/>
      <c r="H541" s="150"/>
      <c r="I541" s="151"/>
      <c r="J541" s="152"/>
      <c r="K541" s="152"/>
      <c r="L541" s="152"/>
      <c r="M541" s="143"/>
      <c r="N541" s="144"/>
      <c r="O541" s="145"/>
      <c r="P541" s="145"/>
    </row>
    <row r="542" spans="2:16" ht="24" customHeight="1" x14ac:dyDescent="0.15">
      <c r="B542" s="147"/>
      <c r="C542" s="148"/>
      <c r="D542" s="148"/>
      <c r="E542" s="148"/>
      <c r="F542" s="148"/>
      <c r="G542" s="149"/>
      <c r="H542" s="150"/>
      <c r="I542" s="151"/>
      <c r="J542" s="152"/>
      <c r="K542" s="152"/>
      <c r="L542" s="152"/>
      <c r="M542" s="143"/>
      <c r="N542" s="144"/>
      <c r="O542" s="145"/>
      <c r="P542" s="145"/>
    </row>
    <row r="543" spans="2:16" ht="24" customHeight="1" x14ac:dyDescent="0.15">
      <c r="B543" s="147"/>
      <c r="C543" s="78"/>
      <c r="D543" s="146"/>
      <c r="E543" s="146"/>
      <c r="F543" s="146"/>
      <c r="G543" s="149"/>
      <c r="H543" s="150"/>
      <c r="I543" s="151"/>
      <c r="J543" s="152"/>
      <c r="K543" s="152"/>
      <c r="L543" s="152"/>
      <c r="M543" s="143"/>
      <c r="N543" s="144"/>
      <c r="O543" s="145"/>
      <c r="P543" s="145"/>
    </row>
    <row r="544" spans="2:16" ht="24" customHeight="1" x14ac:dyDescent="0.15">
      <c r="B544" s="147"/>
      <c r="C544" s="148"/>
      <c r="D544" s="148"/>
      <c r="E544" s="148"/>
      <c r="F544" s="148"/>
      <c r="G544" s="149"/>
      <c r="H544" s="150"/>
      <c r="I544" s="151"/>
      <c r="J544" s="152"/>
      <c r="K544" s="152"/>
      <c r="L544" s="152"/>
      <c r="M544" s="143"/>
      <c r="N544" s="144"/>
      <c r="O544" s="145"/>
      <c r="P544" s="145"/>
    </row>
    <row r="545" spans="2:16" ht="24" customHeight="1" x14ac:dyDescent="0.15">
      <c r="B545" s="147"/>
      <c r="C545" s="78"/>
      <c r="D545" s="146"/>
      <c r="E545" s="146"/>
      <c r="F545" s="146"/>
      <c r="G545" s="149"/>
      <c r="H545" s="150"/>
      <c r="I545" s="151"/>
      <c r="J545" s="152"/>
      <c r="K545" s="152"/>
      <c r="L545" s="152"/>
      <c r="M545" s="143"/>
      <c r="N545" s="144"/>
      <c r="O545" s="145"/>
      <c r="P545" s="145"/>
    </row>
    <row r="546" spans="2:16" ht="24" customHeight="1" x14ac:dyDescent="0.15">
      <c r="B546" s="147"/>
      <c r="C546" s="148"/>
      <c r="D546" s="148"/>
      <c r="E546" s="148"/>
      <c r="F546" s="148"/>
      <c r="G546" s="149"/>
      <c r="H546" s="150"/>
      <c r="I546" s="151"/>
      <c r="J546" s="152"/>
      <c r="K546" s="152"/>
      <c r="L546" s="152"/>
      <c r="M546" s="143"/>
      <c r="N546" s="144"/>
      <c r="O546" s="145"/>
      <c r="P546" s="145"/>
    </row>
    <row r="547" spans="2:16" ht="24" customHeight="1" x14ac:dyDescent="0.15">
      <c r="B547" s="147"/>
      <c r="C547" s="78"/>
      <c r="D547" s="146"/>
      <c r="E547" s="146"/>
      <c r="F547" s="146"/>
      <c r="G547" s="149"/>
      <c r="H547" s="150"/>
      <c r="I547" s="151"/>
      <c r="J547" s="152"/>
      <c r="K547" s="152"/>
      <c r="L547" s="152"/>
      <c r="M547" s="143"/>
      <c r="N547" s="144"/>
      <c r="O547" s="145"/>
      <c r="P547" s="145"/>
    </row>
    <row r="548" spans="2:16" ht="24" customHeight="1" x14ac:dyDescent="0.15">
      <c r="B548" s="147"/>
      <c r="C548" s="148"/>
      <c r="D548" s="148"/>
      <c r="E548" s="148"/>
      <c r="F548" s="148"/>
      <c r="G548" s="149"/>
      <c r="H548" s="150"/>
      <c r="I548" s="151"/>
      <c r="J548" s="152"/>
      <c r="K548" s="152"/>
      <c r="L548" s="152"/>
      <c r="M548" s="143"/>
      <c r="N548" s="144"/>
      <c r="O548" s="145"/>
      <c r="P548" s="145"/>
    </row>
    <row r="549" spans="2:16" ht="24" customHeight="1" x14ac:dyDescent="0.15">
      <c r="B549" s="147"/>
      <c r="C549" s="78"/>
      <c r="D549" s="146"/>
      <c r="E549" s="146"/>
      <c r="F549" s="146"/>
      <c r="G549" s="149"/>
      <c r="H549" s="150"/>
      <c r="I549" s="151"/>
      <c r="J549" s="152"/>
      <c r="K549" s="152"/>
      <c r="L549" s="152"/>
      <c r="M549" s="143"/>
      <c r="N549" s="144"/>
      <c r="O549" s="145"/>
      <c r="P549" s="145"/>
    </row>
    <row r="550" spans="2:16" ht="24" customHeight="1" x14ac:dyDescent="0.15">
      <c r="B550" s="147"/>
      <c r="C550" s="148"/>
      <c r="D550" s="148"/>
      <c r="E550" s="148"/>
      <c r="F550" s="148"/>
      <c r="G550" s="149"/>
      <c r="H550" s="150"/>
      <c r="I550" s="151"/>
      <c r="J550" s="152"/>
      <c r="K550" s="152"/>
      <c r="L550" s="152"/>
      <c r="M550" s="143"/>
      <c r="N550" s="144"/>
      <c r="O550" s="145"/>
      <c r="P550" s="145"/>
    </row>
    <row r="551" spans="2:16" ht="24" customHeight="1" x14ac:dyDescent="0.15">
      <c r="B551" s="147"/>
      <c r="C551" s="78"/>
      <c r="D551" s="146"/>
      <c r="E551" s="146"/>
      <c r="F551" s="146"/>
      <c r="G551" s="149"/>
      <c r="H551" s="150"/>
      <c r="I551" s="151"/>
      <c r="J551" s="152"/>
      <c r="K551" s="152"/>
      <c r="L551" s="152"/>
      <c r="M551" s="143"/>
      <c r="N551" s="144"/>
      <c r="O551" s="145"/>
      <c r="P551" s="145"/>
    </row>
    <row r="552" spans="2:16" ht="24" customHeight="1" x14ac:dyDescent="0.15">
      <c r="B552" s="147"/>
      <c r="C552" s="148"/>
      <c r="D552" s="148"/>
      <c r="E552" s="148"/>
      <c r="F552" s="148"/>
      <c r="G552" s="149"/>
      <c r="H552" s="150"/>
      <c r="I552" s="151"/>
      <c r="J552" s="152"/>
      <c r="K552" s="152"/>
      <c r="L552" s="152"/>
      <c r="M552" s="143"/>
      <c r="N552" s="144"/>
      <c r="O552" s="145"/>
      <c r="P552" s="145"/>
    </row>
    <row r="553" spans="2:16" ht="24" customHeight="1" x14ac:dyDescent="0.15">
      <c r="B553" s="147"/>
      <c r="C553" s="78"/>
      <c r="D553" s="146"/>
      <c r="E553" s="146"/>
      <c r="F553" s="146"/>
      <c r="G553" s="149"/>
      <c r="H553" s="150"/>
      <c r="I553" s="151"/>
      <c r="J553" s="152"/>
      <c r="K553" s="152"/>
      <c r="L553" s="152"/>
      <c r="M553" s="143"/>
      <c r="N553" s="144"/>
      <c r="O553" s="145"/>
      <c r="P553" s="145"/>
    </row>
    <row r="554" spans="2:16" ht="24" customHeight="1" x14ac:dyDescent="0.15">
      <c r="B554" s="147"/>
      <c r="C554" s="148"/>
      <c r="D554" s="148"/>
      <c r="E554" s="148"/>
      <c r="F554" s="148"/>
      <c r="G554" s="149"/>
      <c r="H554" s="150"/>
      <c r="I554" s="151"/>
      <c r="J554" s="152"/>
      <c r="K554" s="152"/>
      <c r="L554" s="152"/>
      <c r="M554" s="143"/>
      <c r="N554" s="144"/>
      <c r="O554" s="145"/>
      <c r="P554" s="145"/>
    </row>
    <row r="555" spans="2:16" ht="24" customHeight="1" x14ac:dyDescent="0.15">
      <c r="B555" s="147"/>
      <c r="C555" s="78"/>
      <c r="D555" s="146"/>
      <c r="E555" s="146"/>
      <c r="F555" s="146"/>
      <c r="G555" s="149"/>
      <c r="H555" s="150"/>
      <c r="I555" s="151"/>
      <c r="J555" s="152"/>
      <c r="K555" s="152"/>
      <c r="L555" s="152"/>
      <c r="M555" s="143"/>
      <c r="N555" s="144"/>
      <c r="O555" s="145"/>
      <c r="P555" s="145"/>
    </row>
  </sheetData>
  <sheetProtection sheet="1"/>
  <mergeCells count="2579">
    <mergeCell ref="O554:P555"/>
    <mergeCell ref="D555:F555"/>
    <mergeCell ref="C5:E5"/>
    <mergeCell ref="C6:I6"/>
    <mergeCell ref="C7:I7"/>
    <mergeCell ref="C8:I8"/>
    <mergeCell ref="C9:I9"/>
    <mergeCell ref="M552:M553"/>
    <mergeCell ref="N552:N553"/>
    <mergeCell ref="O552:P553"/>
    <mergeCell ref="D553:F553"/>
    <mergeCell ref="B554:B555"/>
    <mergeCell ref="C554:F554"/>
    <mergeCell ref="G554:G555"/>
    <mergeCell ref="H554:H555"/>
    <mergeCell ref="I554:I555"/>
    <mergeCell ref="J554:L555"/>
    <mergeCell ref="M554:M555"/>
    <mergeCell ref="N554:N555"/>
    <mergeCell ref="M550:M551"/>
    <mergeCell ref="N550:N551"/>
    <mergeCell ref="O550:P551"/>
    <mergeCell ref="D551:F551"/>
    <mergeCell ref="B552:B553"/>
    <mergeCell ref="C552:F552"/>
    <mergeCell ref="G552:G553"/>
    <mergeCell ref="H552:H553"/>
    <mergeCell ref="I552:I553"/>
    <mergeCell ref="J552:L553"/>
    <mergeCell ref="M548:M549"/>
    <mergeCell ref="N548:N549"/>
    <mergeCell ref="O548:P549"/>
    <mergeCell ref="D549:F549"/>
    <mergeCell ref="B550:B551"/>
    <mergeCell ref="C550:F550"/>
    <mergeCell ref="G550:G551"/>
    <mergeCell ref="H550:H551"/>
    <mergeCell ref="I550:I551"/>
    <mergeCell ref="J550:L551"/>
    <mergeCell ref="M546:M547"/>
    <mergeCell ref="N546:N547"/>
    <mergeCell ref="O546:P547"/>
    <mergeCell ref="D547:F547"/>
    <mergeCell ref="B548:B549"/>
    <mergeCell ref="C548:F548"/>
    <mergeCell ref="G548:G549"/>
    <mergeCell ref="H548:H549"/>
    <mergeCell ref="I548:I549"/>
    <mergeCell ref="J548:L549"/>
    <mergeCell ref="M544:M545"/>
    <mergeCell ref="N544:N545"/>
    <mergeCell ref="O544:P545"/>
    <mergeCell ref="D545:F545"/>
    <mergeCell ref="B546:B547"/>
    <mergeCell ref="C546:F546"/>
    <mergeCell ref="G546:G547"/>
    <mergeCell ref="H546:H547"/>
    <mergeCell ref="I546:I547"/>
    <mergeCell ref="J546:L547"/>
    <mergeCell ref="M542:M543"/>
    <mergeCell ref="N542:N543"/>
    <mergeCell ref="O542:P543"/>
    <mergeCell ref="D543:F543"/>
    <mergeCell ref="B544:B545"/>
    <mergeCell ref="C544:F544"/>
    <mergeCell ref="G544:G545"/>
    <mergeCell ref="H544:H545"/>
    <mergeCell ref="I544:I545"/>
    <mergeCell ref="J544:L545"/>
    <mergeCell ref="M540:M541"/>
    <mergeCell ref="N540:N541"/>
    <mergeCell ref="O540:P541"/>
    <mergeCell ref="D541:F541"/>
    <mergeCell ref="B542:B543"/>
    <mergeCell ref="C542:F542"/>
    <mergeCell ref="G542:G543"/>
    <mergeCell ref="H542:H543"/>
    <mergeCell ref="I542:I543"/>
    <mergeCell ref="J542:L543"/>
    <mergeCell ref="M538:M539"/>
    <mergeCell ref="N538:N539"/>
    <mergeCell ref="O538:P539"/>
    <mergeCell ref="D539:F539"/>
    <mergeCell ref="B540:B541"/>
    <mergeCell ref="C540:F540"/>
    <mergeCell ref="G540:G541"/>
    <mergeCell ref="H540:H541"/>
    <mergeCell ref="I540:I541"/>
    <mergeCell ref="J540:L541"/>
    <mergeCell ref="M536:M537"/>
    <mergeCell ref="N536:N537"/>
    <mergeCell ref="O536:P537"/>
    <mergeCell ref="D537:F537"/>
    <mergeCell ref="B538:B539"/>
    <mergeCell ref="C538:F538"/>
    <mergeCell ref="G538:G539"/>
    <mergeCell ref="H538:H539"/>
    <mergeCell ref="I538:I539"/>
    <mergeCell ref="J538:L539"/>
    <mergeCell ref="M534:M535"/>
    <mergeCell ref="N534:N535"/>
    <mergeCell ref="O534:P535"/>
    <mergeCell ref="D535:F535"/>
    <mergeCell ref="B536:B537"/>
    <mergeCell ref="C536:F536"/>
    <mergeCell ref="G536:G537"/>
    <mergeCell ref="H536:H537"/>
    <mergeCell ref="I536:I537"/>
    <mergeCell ref="J536:L537"/>
    <mergeCell ref="M532:M533"/>
    <mergeCell ref="N532:N533"/>
    <mergeCell ref="O532:P533"/>
    <mergeCell ref="D533:F533"/>
    <mergeCell ref="B534:B535"/>
    <mergeCell ref="C534:F534"/>
    <mergeCell ref="G534:G535"/>
    <mergeCell ref="H534:H535"/>
    <mergeCell ref="I534:I535"/>
    <mergeCell ref="J534:L535"/>
    <mergeCell ref="M530:M531"/>
    <mergeCell ref="N530:N531"/>
    <mergeCell ref="O530:P531"/>
    <mergeCell ref="D531:F531"/>
    <mergeCell ref="B532:B533"/>
    <mergeCell ref="C532:F532"/>
    <mergeCell ref="G532:G533"/>
    <mergeCell ref="H532:H533"/>
    <mergeCell ref="I532:I533"/>
    <mergeCell ref="J532:L533"/>
    <mergeCell ref="M528:M529"/>
    <mergeCell ref="N528:N529"/>
    <mergeCell ref="O528:P529"/>
    <mergeCell ref="D529:F529"/>
    <mergeCell ref="B530:B531"/>
    <mergeCell ref="C530:F530"/>
    <mergeCell ref="G530:G531"/>
    <mergeCell ref="H530:H531"/>
    <mergeCell ref="I530:I531"/>
    <mergeCell ref="J530:L531"/>
    <mergeCell ref="M526:M527"/>
    <mergeCell ref="N526:N527"/>
    <mergeCell ref="O526:P527"/>
    <mergeCell ref="D527:F527"/>
    <mergeCell ref="B528:B529"/>
    <mergeCell ref="C528:F528"/>
    <mergeCell ref="G528:G529"/>
    <mergeCell ref="H528:H529"/>
    <mergeCell ref="I528:I529"/>
    <mergeCell ref="J528:L529"/>
    <mergeCell ref="M524:M525"/>
    <mergeCell ref="N524:N525"/>
    <mergeCell ref="O524:P525"/>
    <mergeCell ref="D525:F525"/>
    <mergeCell ref="B526:B527"/>
    <mergeCell ref="C526:F526"/>
    <mergeCell ref="G526:G527"/>
    <mergeCell ref="H526:H527"/>
    <mergeCell ref="I526:I527"/>
    <mergeCell ref="J526:L527"/>
    <mergeCell ref="M522:M523"/>
    <mergeCell ref="N522:N523"/>
    <mergeCell ref="O522:P523"/>
    <mergeCell ref="D523:F523"/>
    <mergeCell ref="B524:B525"/>
    <mergeCell ref="C524:F524"/>
    <mergeCell ref="G524:G525"/>
    <mergeCell ref="H524:H525"/>
    <mergeCell ref="I524:I525"/>
    <mergeCell ref="J524:L525"/>
    <mergeCell ref="M520:M521"/>
    <mergeCell ref="N520:N521"/>
    <mergeCell ref="O520:P521"/>
    <mergeCell ref="D521:F521"/>
    <mergeCell ref="B522:B523"/>
    <mergeCell ref="C522:F522"/>
    <mergeCell ref="G522:G523"/>
    <mergeCell ref="H522:H523"/>
    <mergeCell ref="I522:I523"/>
    <mergeCell ref="J522:L523"/>
    <mergeCell ref="M518:M519"/>
    <mergeCell ref="N518:N519"/>
    <mergeCell ref="O518:P519"/>
    <mergeCell ref="D519:F519"/>
    <mergeCell ref="B520:B521"/>
    <mergeCell ref="C520:F520"/>
    <mergeCell ref="G520:G521"/>
    <mergeCell ref="H520:H521"/>
    <mergeCell ref="I520:I521"/>
    <mergeCell ref="J520:L521"/>
    <mergeCell ref="M516:M517"/>
    <mergeCell ref="N516:N517"/>
    <mergeCell ref="O516:P517"/>
    <mergeCell ref="D517:F517"/>
    <mergeCell ref="B518:B519"/>
    <mergeCell ref="C518:F518"/>
    <mergeCell ref="G518:G519"/>
    <mergeCell ref="H518:H519"/>
    <mergeCell ref="I518:I519"/>
    <mergeCell ref="J518:L519"/>
    <mergeCell ref="M514:M515"/>
    <mergeCell ref="N514:N515"/>
    <mergeCell ref="O514:P515"/>
    <mergeCell ref="D515:F515"/>
    <mergeCell ref="B516:B517"/>
    <mergeCell ref="C516:F516"/>
    <mergeCell ref="G516:G517"/>
    <mergeCell ref="H516:H517"/>
    <mergeCell ref="I516:I517"/>
    <mergeCell ref="J516:L517"/>
    <mergeCell ref="M512:M513"/>
    <mergeCell ref="N512:N513"/>
    <mergeCell ref="O512:P513"/>
    <mergeCell ref="D513:F513"/>
    <mergeCell ref="B514:B515"/>
    <mergeCell ref="C514:F514"/>
    <mergeCell ref="G514:G515"/>
    <mergeCell ref="H514:H515"/>
    <mergeCell ref="I514:I515"/>
    <mergeCell ref="J514:L515"/>
    <mergeCell ref="M510:M511"/>
    <mergeCell ref="N510:N511"/>
    <mergeCell ref="O510:P511"/>
    <mergeCell ref="D511:F511"/>
    <mergeCell ref="B512:B513"/>
    <mergeCell ref="C512:F512"/>
    <mergeCell ref="G512:G513"/>
    <mergeCell ref="H512:H513"/>
    <mergeCell ref="I512:I513"/>
    <mergeCell ref="J512:L513"/>
    <mergeCell ref="M508:M509"/>
    <mergeCell ref="N508:N509"/>
    <mergeCell ref="O508:P509"/>
    <mergeCell ref="D509:F509"/>
    <mergeCell ref="B510:B511"/>
    <mergeCell ref="C510:F510"/>
    <mergeCell ref="G510:G511"/>
    <mergeCell ref="H510:H511"/>
    <mergeCell ref="I510:I511"/>
    <mergeCell ref="J510:L511"/>
    <mergeCell ref="M506:M507"/>
    <mergeCell ref="N506:N507"/>
    <mergeCell ref="O506:P507"/>
    <mergeCell ref="D507:F507"/>
    <mergeCell ref="B508:B509"/>
    <mergeCell ref="C508:F508"/>
    <mergeCell ref="G508:G509"/>
    <mergeCell ref="H508:H509"/>
    <mergeCell ref="I508:I509"/>
    <mergeCell ref="J508:L509"/>
    <mergeCell ref="M504:M505"/>
    <mergeCell ref="N504:N505"/>
    <mergeCell ref="O504:P505"/>
    <mergeCell ref="D505:F505"/>
    <mergeCell ref="B506:B507"/>
    <mergeCell ref="C506:F506"/>
    <mergeCell ref="G506:G507"/>
    <mergeCell ref="H506:H507"/>
    <mergeCell ref="I506:I507"/>
    <mergeCell ref="J506:L507"/>
    <mergeCell ref="M502:M503"/>
    <mergeCell ref="N502:N503"/>
    <mergeCell ref="O502:P503"/>
    <mergeCell ref="D503:F503"/>
    <mergeCell ref="B504:B505"/>
    <mergeCell ref="C504:F504"/>
    <mergeCell ref="G504:G505"/>
    <mergeCell ref="H504:H505"/>
    <mergeCell ref="I504:I505"/>
    <mergeCell ref="J504:L505"/>
    <mergeCell ref="M500:M501"/>
    <mergeCell ref="N500:N501"/>
    <mergeCell ref="O500:P501"/>
    <mergeCell ref="D501:F501"/>
    <mergeCell ref="B502:B503"/>
    <mergeCell ref="C502:F502"/>
    <mergeCell ref="G502:G503"/>
    <mergeCell ref="H502:H503"/>
    <mergeCell ref="I502:I503"/>
    <mergeCell ref="J502:L503"/>
    <mergeCell ref="M498:M499"/>
    <mergeCell ref="N498:N499"/>
    <mergeCell ref="O498:P499"/>
    <mergeCell ref="D499:F499"/>
    <mergeCell ref="B500:B501"/>
    <mergeCell ref="C500:F500"/>
    <mergeCell ref="G500:G501"/>
    <mergeCell ref="H500:H501"/>
    <mergeCell ref="I500:I501"/>
    <mergeCell ref="J500:L501"/>
    <mergeCell ref="M496:M497"/>
    <mergeCell ref="N496:N497"/>
    <mergeCell ref="O496:P497"/>
    <mergeCell ref="D497:F497"/>
    <mergeCell ref="B498:B499"/>
    <mergeCell ref="C498:F498"/>
    <mergeCell ref="G498:G499"/>
    <mergeCell ref="H498:H499"/>
    <mergeCell ref="I498:I499"/>
    <mergeCell ref="J498:L499"/>
    <mergeCell ref="M494:M495"/>
    <mergeCell ref="N494:N495"/>
    <mergeCell ref="O494:P495"/>
    <mergeCell ref="D495:F495"/>
    <mergeCell ref="B496:B497"/>
    <mergeCell ref="C496:F496"/>
    <mergeCell ref="G496:G497"/>
    <mergeCell ref="H496:H497"/>
    <mergeCell ref="I496:I497"/>
    <mergeCell ref="J496:L497"/>
    <mergeCell ref="M492:M493"/>
    <mergeCell ref="N492:N493"/>
    <mergeCell ref="O492:P493"/>
    <mergeCell ref="D493:F493"/>
    <mergeCell ref="B494:B495"/>
    <mergeCell ref="C494:F494"/>
    <mergeCell ref="G494:G495"/>
    <mergeCell ref="H494:H495"/>
    <mergeCell ref="I494:I495"/>
    <mergeCell ref="J494:L495"/>
    <mergeCell ref="M490:M491"/>
    <mergeCell ref="N490:N491"/>
    <mergeCell ref="O490:P491"/>
    <mergeCell ref="D491:F491"/>
    <mergeCell ref="B492:B493"/>
    <mergeCell ref="C492:F492"/>
    <mergeCell ref="G492:G493"/>
    <mergeCell ref="H492:H493"/>
    <mergeCell ref="I492:I493"/>
    <mergeCell ref="J492:L493"/>
    <mergeCell ref="M488:M489"/>
    <mergeCell ref="N488:N489"/>
    <mergeCell ref="O488:P489"/>
    <mergeCell ref="D489:F489"/>
    <mergeCell ref="B490:B491"/>
    <mergeCell ref="C490:F490"/>
    <mergeCell ref="G490:G491"/>
    <mergeCell ref="H490:H491"/>
    <mergeCell ref="I490:I491"/>
    <mergeCell ref="J490:L491"/>
    <mergeCell ref="M486:M487"/>
    <mergeCell ref="N486:N487"/>
    <mergeCell ref="O486:P487"/>
    <mergeCell ref="D487:F487"/>
    <mergeCell ref="B488:B489"/>
    <mergeCell ref="C488:F488"/>
    <mergeCell ref="G488:G489"/>
    <mergeCell ref="H488:H489"/>
    <mergeCell ref="I488:I489"/>
    <mergeCell ref="J488:L489"/>
    <mergeCell ref="M484:M485"/>
    <mergeCell ref="N484:N485"/>
    <mergeCell ref="O484:P485"/>
    <mergeCell ref="D485:F485"/>
    <mergeCell ref="B486:B487"/>
    <mergeCell ref="C486:F486"/>
    <mergeCell ref="G486:G487"/>
    <mergeCell ref="H486:H487"/>
    <mergeCell ref="I486:I487"/>
    <mergeCell ref="J486:L487"/>
    <mergeCell ref="M482:M483"/>
    <mergeCell ref="N482:N483"/>
    <mergeCell ref="O482:P483"/>
    <mergeCell ref="D483:F483"/>
    <mergeCell ref="B484:B485"/>
    <mergeCell ref="C484:F484"/>
    <mergeCell ref="G484:G485"/>
    <mergeCell ref="H484:H485"/>
    <mergeCell ref="I484:I485"/>
    <mergeCell ref="J484:L485"/>
    <mergeCell ref="M480:M481"/>
    <mergeCell ref="N480:N481"/>
    <mergeCell ref="O480:P481"/>
    <mergeCell ref="D481:F481"/>
    <mergeCell ref="B482:B483"/>
    <mergeCell ref="C482:F482"/>
    <mergeCell ref="G482:G483"/>
    <mergeCell ref="H482:H483"/>
    <mergeCell ref="I482:I483"/>
    <mergeCell ref="J482:L483"/>
    <mergeCell ref="M478:M479"/>
    <mergeCell ref="N478:N479"/>
    <mergeCell ref="O478:P479"/>
    <mergeCell ref="D479:F479"/>
    <mergeCell ref="B480:B481"/>
    <mergeCell ref="C480:F480"/>
    <mergeCell ref="G480:G481"/>
    <mergeCell ref="H480:H481"/>
    <mergeCell ref="I480:I481"/>
    <mergeCell ref="J480:L481"/>
    <mergeCell ref="M476:M477"/>
    <mergeCell ref="N476:N477"/>
    <mergeCell ref="O476:P477"/>
    <mergeCell ref="D477:F477"/>
    <mergeCell ref="B478:B479"/>
    <mergeCell ref="C478:F478"/>
    <mergeCell ref="G478:G479"/>
    <mergeCell ref="H478:H479"/>
    <mergeCell ref="I478:I479"/>
    <mergeCell ref="J478:L479"/>
    <mergeCell ref="M474:M475"/>
    <mergeCell ref="N474:N475"/>
    <mergeCell ref="O474:P475"/>
    <mergeCell ref="D475:F475"/>
    <mergeCell ref="B476:B477"/>
    <mergeCell ref="C476:F476"/>
    <mergeCell ref="G476:G477"/>
    <mergeCell ref="H476:H477"/>
    <mergeCell ref="I476:I477"/>
    <mergeCell ref="J476:L477"/>
    <mergeCell ref="M472:M473"/>
    <mergeCell ref="N472:N473"/>
    <mergeCell ref="O472:P473"/>
    <mergeCell ref="D473:F473"/>
    <mergeCell ref="B474:B475"/>
    <mergeCell ref="C474:F474"/>
    <mergeCell ref="G474:G475"/>
    <mergeCell ref="H474:H475"/>
    <mergeCell ref="I474:I475"/>
    <mergeCell ref="J474:L475"/>
    <mergeCell ref="M470:M471"/>
    <mergeCell ref="N470:N471"/>
    <mergeCell ref="O470:P471"/>
    <mergeCell ref="D471:F471"/>
    <mergeCell ref="B472:B473"/>
    <mergeCell ref="C472:F472"/>
    <mergeCell ref="G472:G473"/>
    <mergeCell ref="H472:H473"/>
    <mergeCell ref="I472:I473"/>
    <mergeCell ref="J472:L473"/>
    <mergeCell ref="M468:M469"/>
    <mergeCell ref="N468:N469"/>
    <mergeCell ref="O468:P469"/>
    <mergeCell ref="D469:F469"/>
    <mergeCell ref="B470:B471"/>
    <mergeCell ref="C470:F470"/>
    <mergeCell ref="G470:G471"/>
    <mergeCell ref="H470:H471"/>
    <mergeCell ref="I470:I471"/>
    <mergeCell ref="J470:L471"/>
    <mergeCell ref="M466:M467"/>
    <mergeCell ref="N466:N467"/>
    <mergeCell ref="O466:P467"/>
    <mergeCell ref="D467:F467"/>
    <mergeCell ref="B468:B469"/>
    <mergeCell ref="C468:F468"/>
    <mergeCell ref="G468:G469"/>
    <mergeCell ref="H468:H469"/>
    <mergeCell ref="I468:I469"/>
    <mergeCell ref="J468:L469"/>
    <mergeCell ref="M464:M465"/>
    <mergeCell ref="N464:N465"/>
    <mergeCell ref="O464:P465"/>
    <mergeCell ref="D465:F465"/>
    <mergeCell ref="B466:B467"/>
    <mergeCell ref="C466:F466"/>
    <mergeCell ref="G466:G467"/>
    <mergeCell ref="H466:H467"/>
    <mergeCell ref="I466:I467"/>
    <mergeCell ref="J466:L467"/>
    <mergeCell ref="M462:M463"/>
    <mergeCell ref="N462:N463"/>
    <mergeCell ref="O462:P463"/>
    <mergeCell ref="D463:F463"/>
    <mergeCell ref="B464:B465"/>
    <mergeCell ref="C464:F464"/>
    <mergeCell ref="G464:G465"/>
    <mergeCell ref="H464:H465"/>
    <mergeCell ref="I464:I465"/>
    <mergeCell ref="J464:L465"/>
    <mergeCell ref="M460:M461"/>
    <mergeCell ref="N460:N461"/>
    <mergeCell ref="O460:P461"/>
    <mergeCell ref="D461:F461"/>
    <mergeCell ref="B462:B463"/>
    <mergeCell ref="C462:F462"/>
    <mergeCell ref="G462:G463"/>
    <mergeCell ref="H462:H463"/>
    <mergeCell ref="I462:I463"/>
    <mergeCell ref="J462:L463"/>
    <mergeCell ref="M458:M459"/>
    <mergeCell ref="N458:N459"/>
    <mergeCell ref="O458:P459"/>
    <mergeCell ref="D459:F459"/>
    <mergeCell ref="B460:B461"/>
    <mergeCell ref="C460:F460"/>
    <mergeCell ref="G460:G461"/>
    <mergeCell ref="H460:H461"/>
    <mergeCell ref="I460:I461"/>
    <mergeCell ref="J460:L461"/>
    <mergeCell ref="M456:M457"/>
    <mergeCell ref="N456:N457"/>
    <mergeCell ref="O456:P457"/>
    <mergeCell ref="D457:F457"/>
    <mergeCell ref="B458:B459"/>
    <mergeCell ref="C458:F458"/>
    <mergeCell ref="G458:G459"/>
    <mergeCell ref="H458:H459"/>
    <mergeCell ref="I458:I459"/>
    <mergeCell ref="J458:L459"/>
    <mergeCell ref="M454:M455"/>
    <mergeCell ref="N454:N455"/>
    <mergeCell ref="O454:P455"/>
    <mergeCell ref="D455:F455"/>
    <mergeCell ref="B456:B457"/>
    <mergeCell ref="C456:F456"/>
    <mergeCell ref="G456:G457"/>
    <mergeCell ref="H456:H457"/>
    <mergeCell ref="I456:I457"/>
    <mergeCell ref="J456:L457"/>
    <mergeCell ref="M452:M453"/>
    <mergeCell ref="N452:N453"/>
    <mergeCell ref="O452:P453"/>
    <mergeCell ref="D453:F453"/>
    <mergeCell ref="B454:B455"/>
    <mergeCell ref="C454:F454"/>
    <mergeCell ref="G454:G455"/>
    <mergeCell ref="H454:H455"/>
    <mergeCell ref="I454:I455"/>
    <mergeCell ref="J454:L455"/>
    <mergeCell ref="M450:M451"/>
    <mergeCell ref="N450:N451"/>
    <mergeCell ref="O450:P451"/>
    <mergeCell ref="D451:F451"/>
    <mergeCell ref="B452:B453"/>
    <mergeCell ref="C452:F452"/>
    <mergeCell ref="G452:G453"/>
    <mergeCell ref="H452:H453"/>
    <mergeCell ref="I452:I453"/>
    <mergeCell ref="J452:L453"/>
    <mergeCell ref="M448:M449"/>
    <mergeCell ref="N448:N449"/>
    <mergeCell ref="O448:P449"/>
    <mergeCell ref="D449:F449"/>
    <mergeCell ref="B450:B451"/>
    <mergeCell ref="C450:F450"/>
    <mergeCell ref="G450:G451"/>
    <mergeCell ref="H450:H451"/>
    <mergeCell ref="I450:I451"/>
    <mergeCell ref="J450:L451"/>
    <mergeCell ref="M446:M447"/>
    <mergeCell ref="N446:N447"/>
    <mergeCell ref="O446:P447"/>
    <mergeCell ref="D447:F447"/>
    <mergeCell ref="B448:B449"/>
    <mergeCell ref="C448:F448"/>
    <mergeCell ref="G448:G449"/>
    <mergeCell ref="H448:H449"/>
    <mergeCell ref="I448:I449"/>
    <mergeCell ref="J448:L449"/>
    <mergeCell ref="M444:M445"/>
    <mergeCell ref="N444:N445"/>
    <mergeCell ref="O444:P445"/>
    <mergeCell ref="D445:F445"/>
    <mergeCell ref="B446:B447"/>
    <mergeCell ref="C446:F446"/>
    <mergeCell ref="G446:G447"/>
    <mergeCell ref="H446:H447"/>
    <mergeCell ref="I446:I447"/>
    <mergeCell ref="J446:L447"/>
    <mergeCell ref="M442:M443"/>
    <mergeCell ref="N442:N443"/>
    <mergeCell ref="O442:P443"/>
    <mergeCell ref="D443:F443"/>
    <mergeCell ref="B444:B445"/>
    <mergeCell ref="C444:F444"/>
    <mergeCell ref="G444:G445"/>
    <mergeCell ref="H444:H445"/>
    <mergeCell ref="I444:I445"/>
    <mergeCell ref="J444:L445"/>
    <mergeCell ref="M440:M441"/>
    <mergeCell ref="N440:N441"/>
    <mergeCell ref="O440:P441"/>
    <mergeCell ref="D441:F441"/>
    <mergeCell ref="B442:B443"/>
    <mergeCell ref="C442:F442"/>
    <mergeCell ref="G442:G443"/>
    <mergeCell ref="H442:H443"/>
    <mergeCell ref="I442:I443"/>
    <mergeCell ref="J442:L443"/>
    <mergeCell ref="M438:M439"/>
    <mergeCell ref="N438:N439"/>
    <mergeCell ref="O438:P439"/>
    <mergeCell ref="D439:F439"/>
    <mergeCell ref="B440:B441"/>
    <mergeCell ref="C440:F440"/>
    <mergeCell ref="G440:G441"/>
    <mergeCell ref="H440:H441"/>
    <mergeCell ref="I440:I441"/>
    <mergeCell ref="J440:L441"/>
    <mergeCell ref="M436:M437"/>
    <mergeCell ref="N436:N437"/>
    <mergeCell ref="O436:P437"/>
    <mergeCell ref="D437:F437"/>
    <mergeCell ref="B438:B439"/>
    <mergeCell ref="C438:F438"/>
    <mergeCell ref="G438:G439"/>
    <mergeCell ref="H438:H439"/>
    <mergeCell ref="I438:I439"/>
    <mergeCell ref="J438:L439"/>
    <mergeCell ref="M434:M435"/>
    <mergeCell ref="N434:N435"/>
    <mergeCell ref="O434:P435"/>
    <mergeCell ref="D435:F435"/>
    <mergeCell ref="B436:B437"/>
    <mergeCell ref="C436:F436"/>
    <mergeCell ref="G436:G437"/>
    <mergeCell ref="H436:H437"/>
    <mergeCell ref="I436:I437"/>
    <mergeCell ref="J436:L437"/>
    <mergeCell ref="M432:M433"/>
    <mergeCell ref="N432:N433"/>
    <mergeCell ref="O432:P433"/>
    <mergeCell ref="D433:F433"/>
    <mergeCell ref="B434:B435"/>
    <mergeCell ref="C434:F434"/>
    <mergeCell ref="G434:G435"/>
    <mergeCell ref="H434:H435"/>
    <mergeCell ref="I434:I435"/>
    <mergeCell ref="J434:L435"/>
    <mergeCell ref="M430:M431"/>
    <mergeCell ref="N430:N431"/>
    <mergeCell ref="O430:P431"/>
    <mergeCell ref="D431:F431"/>
    <mergeCell ref="B432:B433"/>
    <mergeCell ref="C432:F432"/>
    <mergeCell ref="G432:G433"/>
    <mergeCell ref="H432:H433"/>
    <mergeCell ref="I432:I433"/>
    <mergeCell ref="J432:L433"/>
    <mergeCell ref="M428:M429"/>
    <mergeCell ref="N428:N429"/>
    <mergeCell ref="O428:P429"/>
    <mergeCell ref="D429:F429"/>
    <mergeCell ref="B430:B431"/>
    <mergeCell ref="C430:F430"/>
    <mergeCell ref="G430:G431"/>
    <mergeCell ref="H430:H431"/>
    <mergeCell ref="I430:I431"/>
    <mergeCell ref="J430:L431"/>
    <mergeCell ref="M426:M427"/>
    <mergeCell ref="N426:N427"/>
    <mergeCell ref="O426:P427"/>
    <mergeCell ref="D427:F427"/>
    <mergeCell ref="B428:B429"/>
    <mergeCell ref="C428:F428"/>
    <mergeCell ref="G428:G429"/>
    <mergeCell ref="H428:H429"/>
    <mergeCell ref="I428:I429"/>
    <mergeCell ref="J428:L429"/>
    <mergeCell ref="M424:M425"/>
    <mergeCell ref="N424:N425"/>
    <mergeCell ref="O424:P425"/>
    <mergeCell ref="D425:F425"/>
    <mergeCell ref="B426:B427"/>
    <mergeCell ref="C426:F426"/>
    <mergeCell ref="G426:G427"/>
    <mergeCell ref="H426:H427"/>
    <mergeCell ref="I426:I427"/>
    <mergeCell ref="J426:L427"/>
    <mergeCell ref="M422:M423"/>
    <mergeCell ref="N422:N423"/>
    <mergeCell ref="O422:P423"/>
    <mergeCell ref="D423:F423"/>
    <mergeCell ref="B424:B425"/>
    <mergeCell ref="C424:F424"/>
    <mergeCell ref="G424:G425"/>
    <mergeCell ref="H424:H425"/>
    <mergeCell ref="I424:I425"/>
    <mergeCell ref="J424:L425"/>
    <mergeCell ref="M420:M421"/>
    <mergeCell ref="N420:N421"/>
    <mergeCell ref="O420:P421"/>
    <mergeCell ref="D421:F421"/>
    <mergeCell ref="B422:B423"/>
    <mergeCell ref="C422:F422"/>
    <mergeCell ref="G422:G423"/>
    <mergeCell ref="H422:H423"/>
    <mergeCell ref="I422:I423"/>
    <mergeCell ref="J422:L423"/>
    <mergeCell ref="M418:M419"/>
    <mergeCell ref="N418:N419"/>
    <mergeCell ref="O418:P419"/>
    <mergeCell ref="D419:F419"/>
    <mergeCell ref="B420:B421"/>
    <mergeCell ref="C420:F420"/>
    <mergeCell ref="G420:G421"/>
    <mergeCell ref="H420:H421"/>
    <mergeCell ref="I420:I421"/>
    <mergeCell ref="J420:L421"/>
    <mergeCell ref="M416:M417"/>
    <mergeCell ref="N416:N417"/>
    <mergeCell ref="O416:P417"/>
    <mergeCell ref="D417:F417"/>
    <mergeCell ref="B418:B419"/>
    <mergeCell ref="C418:F418"/>
    <mergeCell ref="G418:G419"/>
    <mergeCell ref="H418:H419"/>
    <mergeCell ref="I418:I419"/>
    <mergeCell ref="J418:L419"/>
    <mergeCell ref="M414:M415"/>
    <mergeCell ref="N414:N415"/>
    <mergeCell ref="O414:P415"/>
    <mergeCell ref="D415:F415"/>
    <mergeCell ref="B416:B417"/>
    <mergeCell ref="C416:F416"/>
    <mergeCell ref="G416:G417"/>
    <mergeCell ref="H416:H417"/>
    <mergeCell ref="I416:I417"/>
    <mergeCell ref="J416:L417"/>
    <mergeCell ref="M412:M413"/>
    <mergeCell ref="N412:N413"/>
    <mergeCell ref="O412:P413"/>
    <mergeCell ref="D413:F413"/>
    <mergeCell ref="B414:B415"/>
    <mergeCell ref="C414:F414"/>
    <mergeCell ref="G414:G415"/>
    <mergeCell ref="H414:H415"/>
    <mergeCell ref="I414:I415"/>
    <mergeCell ref="J414:L415"/>
    <mergeCell ref="M410:M411"/>
    <mergeCell ref="N410:N411"/>
    <mergeCell ref="O410:P411"/>
    <mergeCell ref="D411:F411"/>
    <mergeCell ref="B412:B413"/>
    <mergeCell ref="C412:F412"/>
    <mergeCell ref="G412:G413"/>
    <mergeCell ref="H412:H413"/>
    <mergeCell ref="I412:I413"/>
    <mergeCell ref="J412:L413"/>
    <mergeCell ref="M408:M409"/>
    <mergeCell ref="N408:N409"/>
    <mergeCell ref="O408:P409"/>
    <mergeCell ref="D409:F409"/>
    <mergeCell ref="B410:B411"/>
    <mergeCell ref="C410:F410"/>
    <mergeCell ref="G410:G411"/>
    <mergeCell ref="H410:H411"/>
    <mergeCell ref="I410:I411"/>
    <mergeCell ref="J410:L411"/>
    <mergeCell ref="M406:M407"/>
    <mergeCell ref="N406:N407"/>
    <mergeCell ref="O406:P407"/>
    <mergeCell ref="D407:F407"/>
    <mergeCell ref="B408:B409"/>
    <mergeCell ref="C408:F408"/>
    <mergeCell ref="G408:G409"/>
    <mergeCell ref="H408:H409"/>
    <mergeCell ref="I408:I409"/>
    <mergeCell ref="J408:L409"/>
    <mergeCell ref="M404:M405"/>
    <mergeCell ref="N404:N405"/>
    <mergeCell ref="O404:P405"/>
    <mergeCell ref="D405:F405"/>
    <mergeCell ref="B406:B407"/>
    <mergeCell ref="C406:F406"/>
    <mergeCell ref="G406:G407"/>
    <mergeCell ref="H406:H407"/>
    <mergeCell ref="I406:I407"/>
    <mergeCell ref="J406:L407"/>
    <mergeCell ref="M402:M403"/>
    <mergeCell ref="N402:N403"/>
    <mergeCell ref="O402:P403"/>
    <mergeCell ref="D403:F403"/>
    <mergeCell ref="B404:B405"/>
    <mergeCell ref="C404:F404"/>
    <mergeCell ref="G404:G405"/>
    <mergeCell ref="H404:H405"/>
    <mergeCell ref="I404:I405"/>
    <mergeCell ref="J404:L405"/>
    <mergeCell ref="M400:M401"/>
    <mergeCell ref="N400:N401"/>
    <mergeCell ref="O400:P401"/>
    <mergeCell ref="D401:F401"/>
    <mergeCell ref="B402:B403"/>
    <mergeCell ref="C402:F402"/>
    <mergeCell ref="G402:G403"/>
    <mergeCell ref="H402:H403"/>
    <mergeCell ref="I402:I403"/>
    <mergeCell ref="J402:L403"/>
    <mergeCell ref="M398:M399"/>
    <mergeCell ref="N398:N399"/>
    <mergeCell ref="O398:P399"/>
    <mergeCell ref="D399:F399"/>
    <mergeCell ref="B400:B401"/>
    <mergeCell ref="C400:F400"/>
    <mergeCell ref="G400:G401"/>
    <mergeCell ref="H400:H401"/>
    <mergeCell ref="I400:I401"/>
    <mergeCell ref="J400:L401"/>
    <mergeCell ref="M396:M397"/>
    <mergeCell ref="N396:N397"/>
    <mergeCell ref="O396:P397"/>
    <mergeCell ref="D397:F397"/>
    <mergeCell ref="B398:B399"/>
    <mergeCell ref="C398:F398"/>
    <mergeCell ref="G398:G399"/>
    <mergeCell ref="H398:H399"/>
    <mergeCell ref="I398:I399"/>
    <mergeCell ref="J398:L399"/>
    <mergeCell ref="M394:M395"/>
    <mergeCell ref="N394:N395"/>
    <mergeCell ref="O394:P395"/>
    <mergeCell ref="D395:F395"/>
    <mergeCell ref="B396:B397"/>
    <mergeCell ref="C396:F396"/>
    <mergeCell ref="G396:G397"/>
    <mergeCell ref="H396:H397"/>
    <mergeCell ref="I396:I397"/>
    <mergeCell ref="J396:L397"/>
    <mergeCell ref="M392:M393"/>
    <mergeCell ref="N392:N393"/>
    <mergeCell ref="O392:P393"/>
    <mergeCell ref="D393:F393"/>
    <mergeCell ref="B394:B395"/>
    <mergeCell ref="C394:F394"/>
    <mergeCell ref="G394:G395"/>
    <mergeCell ref="H394:H395"/>
    <mergeCell ref="I394:I395"/>
    <mergeCell ref="J394:L395"/>
    <mergeCell ref="M390:M391"/>
    <mergeCell ref="N390:N391"/>
    <mergeCell ref="O390:P391"/>
    <mergeCell ref="D391:F391"/>
    <mergeCell ref="B392:B393"/>
    <mergeCell ref="C392:F392"/>
    <mergeCell ref="G392:G393"/>
    <mergeCell ref="H392:H393"/>
    <mergeCell ref="I392:I393"/>
    <mergeCell ref="J392:L393"/>
    <mergeCell ref="M388:M389"/>
    <mergeCell ref="N388:N389"/>
    <mergeCell ref="O388:P389"/>
    <mergeCell ref="D389:F389"/>
    <mergeCell ref="B390:B391"/>
    <mergeCell ref="C390:F390"/>
    <mergeCell ref="G390:G391"/>
    <mergeCell ref="H390:H391"/>
    <mergeCell ref="I390:I391"/>
    <mergeCell ref="J390:L391"/>
    <mergeCell ref="M386:M387"/>
    <mergeCell ref="N386:N387"/>
    <mergeCell ref="O386:P387"/>
    <mergeCell ref="D387:F387"/>
    <mergeCell ref="B388:B389"/>
    <mergeCell ref="C388:F388"/>
    <mergeCell ref="G388:G389"/>
    <mergeCell ref="H388:H389"/>
    <mergeCell ref="I388:I389"/>
    <mergeCell ref="J388:L389"/>
    <mergeCell ref="M384:M385"/>
    <mergeCell ref="N384:N385"/>
    <mergeCell ref="O384:P385"/>
    <mergeCell ref="D385:F385"/>
    <mergeCell ref="B386:B387"/>
    <mergeCell ref="C386:F386"/>
    <mergeCell ref="G386:G387"/>
    <mergeCell ref="H386:H387"/>
    <mergeCell ref="I386:I387"/>
    <mergeCell ref="J386:L387"/>
    <mergeCell ref="M382:M383"/>
    <mergeCell ref="N382:N383"/>
    <mergeCell ref="O382:P383"/>
    <mergeCell ref="D383:F383"/>
    <mergeCell ref="B384:B385"/>
    <mergeCell ref="C384:F384"/>
    <mergeCell ref="G384:G385"/>
    <mergeCell ref="H384:H385"/>
    <mergeCell ref="I384:I385"/>
    <mergeCell ref="J384:L385"/>
    <mergeCell ref="M380:M381"/>
    <mergeCell ref="N380:N381"/>
    <mergeCell ref="O380:P381"/>
    <mergeCell ref="D381:F381"/>
    <mergeCell ref="B382:B383"/>
    <mergeCell ref="C382:F382"/>
    <mergeCell ref="G382:G383"/>
    <mergeCell ref="H382:H383"/>
    <mergeCell ref="I382:I383"/>
    <mergeCell ref="J382:L383"/>
    <mergeCell ref="M378:M379"/>
    <mergeCell ref="N378:N379"/>
    <mergeCell ref="O378:P379"/>
    <mergeCell ref="D379:F379"/>
    <mergeCell ref="B380:B381"/>
    <mergeCell ref="C380:F380"/>
    <mergeCell ref="G380:G381"/>
    <mergeCell ref="H380:H381"/>
    <mergeCell ref="I380:I381"/>
    <mergeCell ref="J380:L381"/>
    <mergeCell ref="M376:M377"/>
    <mergeCell ref="N376:N377"/>
    <mergeCell ref="O376:P377"/>
    <mergeCell ref="D377:F377"/>
    <mergeCell ref="B378:B379"/>
    <mergeCell ref="C378:F378"/>
    <mergeCell ref="G378:G379"/>
    <mergeCell ref="H378:H379"/>
    <mergeCell ref="I378:I379"/>
    <mergeCell ref="J378:L379"/>
    <mergeCell ref="M374:M375"/>
    <mergeCell ref="N374:N375"/>
    <mergeCell ref="O374:P375"/>
    <mergeCell ref="D375:F375"/>
    <mergeCell ref="B376:B377"/>
    <mergeCell ref="C376:F376"/>
    <mergeCell ref="G376:G377"/>
    <mergeCell ref="H376:H377"/>
    <mergeCell ref="I376:I377"/>
    <mergeCell ref="J376:L377"/>
    <mergeCell ref="M372:M373"/>
    <mergeCell ref="N372:N373"/>
    <mergeCell ref="O372:P373"/>
    <mergeCell ref="D373:F373"/>
    <mergeCell ref="B374:B375"/>
    <mergeCell ref="C374:F374"/>
    <mergeCell ref="G374:G375"/>
    <mergeCell ref="H374:H375"/>
    <mergeCell ref="I374:I375"/>
    <mergeCell ref="J374:L375"/>
    <mergeCell ref="M370:M371"/>
    <mergeCell ref="N370:N371"/>
    <mergeCell ref="O370:P371"/>
    <mergeCell ref="D371:F371"/>
    <mergeCell ref="B372:B373"/>
    <mergeCell ref="C372:F372"/>
    <mergeCell ref="G372:G373"/>
    <mergeCell ref="H372:H373"/>
    <mergeCell ref="I372:I373"/>
    <mergeCell ref="J372:L373"/>
    <mergeCell ref="M368:M369"/>
    <mergeCell ref="N368:N369"/>
    <mergeCell ref="O368:P369"/>
    <mergeCell ref="D369:F369"/>
    <mergeCell ref="B370:B371"/>
    <mergeCell ref="C370:F370"/>
    <mergeCell ref="G370:G371"/>
    <mergeCell ref="H370:H371"/>
    <mergeCell ref="I370:I371"/>
    <mergeCell ref="J370:L371"/>
    <mergeCell ref="M366:M367"/>
    <mergeCell ref="N366:N367"/>
    <mergeCell ref="O366:P367"/>
    <mergeCell ref="D367:F367"/>
    <mergeCell ref="B368:B369"/>
    <mergeCell ref="C368:F368"/>
    <mergeCell ref="G368:G369"/>
    <mergeCell ref="H368:H369"/>
    <mergeCell ref="I368:I369"/>
    <mergeCell ref="J368:L369"/>
    <mergeCell ref="M364:M365"/>
    <mergeCell ref="N364:N365"/>
    <mergeCell ref="O364:P365"/>
    <mergeCell ref="D365:F365"/>
    <mergeCell ref="B366:B367"/>
    <mergeCell ref="C366:F366"/>
    <mergeCell ref="G366:G367"/>
    <mergeCell ref="H366:H367"/>
    <mergeCell ref="I366:I367"/>
    <mergeCell ref="J366:L367"/>
    <mergeCell ref="M362:M363"/>
    <mergeCell ref="N362:N363"/>
    <mergeCell ref="O362:P363"/>
    <mergeCell ref="D363:F363"/>
    <mergeCell ref="B364:B365"/>
    <mergeCell ref="C364:F364"/>
    <mergeCell ref="G364:G365"/>
    <mergeCell ref="H364:H365"/>
    <mergeCell ref="I364:I365"/>
    <mergeCell ref="J364:L365"/>
    <mergeCell ref="M360:M361"/>
    <mergeCell ref="N360:N361"/>
    <mergeCell ref="O360:P361"/>
    <mergeCell ref="D361:F361"/>
    <mergeCell ref="B362:B363"/>
    <mergeCell ref="C362:F362"/>
    <mergeCell ref="G362:G363"/>
    <mergeCell ref="H362:H363"/>
    <mergeCell ref="I362:I363"/>
    <mergeCell ref="J362:L363"/>
    <mergeCell ref="M358:M359"/>
    <mergeCell ref="N358:N359"/>
    <mergeCell ref="O358:P359"/>
    <mergeCell ref="D359:F359"/>
    <mergeCell ref="B360:B361"/>
    <mergeCell ref="C360:F360"/>
    <mergeCell ref="G360:G361"/>
    <mergeCell ref="H360:H361"/>
    <mergeCell ref="I360:I361"/>
    <mergeCell ref="J360:L361"/>
    <mergeCell ref="M356:M357"/>
    <mergeCell ref="N356:N357"/>
    <mergeCell ref="O356:P357"/>
    <mergeCell ref="D357:F357"/>
    <mergeCell ref="B358:B359"/>
    <mergeCell ref="C358:F358"/>
    <mergeCell ref="G358:G359"/>
    <mergeCell ref="H358:H359"/>
    <mergeCell ref="I358:I359"/>
    <mergeCell ref="J358:L359"/>
    <mergeCell ref="M354:M355"/>
    <mergeCell ref="N354:N355"/>
    <mergeCell ref="O354:P355"/>
    <mergeCell ref="D355:F355"/>
    <mergeCell ref="B356:B357"/>
    <mergeCell ref="C356:F356"/>
    <mergeCell ref="G356:G357"/>
    <mergeCell ref="H356:H357"/>
    <mergeCell ref="I356:I357"/>
    <mergeCell ref="J356:L357"/>
    <mergeCell ref="M352:M353"/>
    <mergeCell ref="N352:N353"/>
    <mergeCell ref="O352:P353"/>
    <mergeCell ref="D353:F353"/>
    <mergeCell ref="B354:B355"/>
    <mergeCell ref="C354:F354"/>
    <mergeCell ref="G354:G355"/>
    <mergeCell ref="H354:H355"/>
    <mergeCell ref="I354:I355"/>
    <mergeCell ref="J354:L355"/>
    <mergeCell ref="M350:M351"/>
    <mergeCell ref="N350:N351"/>
    <mergeCell ref="O350:P351"/>
    <mergeCell ref="D351:F351"/>
    <mergeCell ref="B352:B353"/>
    <mergeCell ref="C352:F352"/>
    <mergeCell ref="G352:G353"/>
    <mergeCell ref="H352:H353"/>
    <mergeCell ref="I352:I353"/>
    <mergeCell ref="J352:L353"/>
    <mergeCell ref="M348:M349"/>
    <mergeCell ref="N348:N349"/>
    <mergeCell ref="O348:P349"/>
    <mergeCell ref="D349:F349"/>
    <mergeCell ref="B350:B351"/>
    <mergeCell ref="C350:F350"/>
    <mergeCell ref="G350:G351"/>
    <mergeCell ref="H350:H351"/>
    <mergeCell ref="I350:I351"/>
    <mergeCell ref="J350:L351"/>
    <mergeCell ref="M346:M347"/>
    <mergeCell ref="N346:N347"/>
    <mergeCell ref="O346:P347"/>
    <mergeCell ref="D347:F347"/>
    <mergeCell ref="B348:B349"/>
    <mergeCell ref="C348:F348"/>
    <mergeCell ref="G348:G349"/>
    <mergeCell ref="H348:H349"/>
    <mergeCell ref="I348:I349"/>
    <mergeCell ref="J348:L349"/>
    <mergeCell ref="M344:M345"/>
    <mergeCell ref="N344:N345"/>
    <mergeCell ref="O344:P345"/>
    <mergeCell ref="D345:F345"/>
    <mergeCell ref="B346:B347"/>
    <mergeCell ref="C346:F346"/>
    <mergeCell ref="G346:G347"/>
    <mergeCell ref="H346:H347"/>
    <mergeCell ref="I346:I347"/>
    <mergeCell ref="J346:L347"/>
    <mergeCell ref="M342:M343"/>
    <mergeCell ref="N342:N343"/>
    <mergeCell ref="O342:P343"/>
    <mergeCell ref="D343:F343"/>
    <mergeCell ref="B344:B345"/>
    <mergeCell ref="C344:F344"/>
    <mergeCell ref="G344:G345"/>
    <mergeCell ref="H344:H345"/>
    <mergeCell ref="I344:I345"/>
    <mergeCell ref="J344:L345"/>
    <mergeCell ref="M340:M341"/>
    <mergeCell ref="N340:N341"/>
    <mergeCell ref="O340:P341"/>
    <mergeCell ref="D341:F341"/>
    <mergeCell ref="B342:B343"/>
    <mergeCell ref="C342:F342"/>
    <mergeCell ref="G342:G343"/>
    <mergeCell ref="H342:H343"/>
    <mergeCell ref="I342:I343"/>
    <mergeCell ref="J342:L343"/>
    <mergeCell ref="M338:M339"/>
    <mergeCell ref="N338:N339"/>
    <mergeCell ref="O338:P339"/>
    <mergeCell ref="D339:F339"/>
    <mergeCell ref="B340:B341"/>
    <mergeCell ref="C340:F340"/>
    <mergeCell ref="G340:G341"/>
    <mergeCell ref="H340:H341"/>
    <mergeCell ref="I340:I341"/>
    <mergeCell ref="J340:L341"/>
    <mergeCell ref="M336:M337"/>
    <mergeCell ref="N336:N337"/>
    <mergeCell ref="O336:P337"/>
    <mergeCell ref="D337:F337"/>
    <mergeCell ref="B338:B339"/>
    <mergeCell ref="C338:F338"/>
    <mergeCell ref="G338:G339"/>
    <mergeCell ref="H338:H339"/>
    <mergeCell ref="I338:I339"/>
    <mergeCell ref="J338:L339"/>
    <mergeCell ref="M334:M335"/>
    <mergeCell ref="N334:N335"/>
    <mergeCell ref="O334:P335"/>
    <mergeCell ref="D335:F335"/>
    <mergeCell ref="B336:B337"/>
    <mergeCell ref="C336:F336"/>
    <mergeCell ref="G336:G337"/>
    <mergeCell ref="H336:H337"/>
    <mergeCell ref="I336:I337"/>
    <mergeCell ref="J336:L337"/>
    <mergeCell ref="M332:M333"/>
    <mergeCell ref="N332:N333"/>
    <mergeCell ref="O332:P333"/>
    <mergeCell ref="D333:F333"/>
    <mergeCell ref="B334:B335"/>
    <mergeCell ref="C334:F334"/>
    <mergeCell ref="G334:G335"/>
    <mergeCell ref="H334:H335"/>
    <mergeCell ref="I334:I335"/>
    <mergeCell ref="J334:L335"/>
    <mergeCell ref="M330:M331"/>
    <mergeCell ref="N330:N331"/>
    <mergeCell ref="O330:P331"/>
    <mergeCell ref="D331:F331"/>
    <mergeCell ref="B332:B333"/>
    <mergeCell ref="C332:F332"/>
    <mergeCell ref="G332:G333"/>
    <mergeCell ref="H332:H333"/>
    <mergeCell ref="I332:I333"/>
    <mergeCell ref="J332:L333"/>
    <mergeCell ref="M328:M329"/>
    <mergeCell ref="N328:N329"/>
    <mergeCell ref="O328:P329"/>
    <mergeCell ref="D329:F329"/>
    <mergeCell ref="B330:B331"/>
    <mergeCell ref="C330:F330"/>
    <mergeCell ref="G330:G331"/>
    <mergeCell ref="H330:H331"/>
    <mergeCell ref="I330:I331"/>
    <mergeCell ref="J330:L331"/>
    <mergeCell ref="M326:M327"/>
    <mergeCell ref="N326:N327"/>
    <mergeCell ref="O326:P327"/>
    <mergeCell ref="D327:F327"/>
    <mergeCell ref="B328:B329"/>
    <mergeCell ref="C328:F328"/>
    <mergeCell ref="G328:G329"/>
    <mergeCell ref="H328:H329"/>
    <mergeCell ref="I328:I329"/>
    <mergeCell ref="J328:L329"/>
    <mergeCell ref="M324:M325"/>
    <mergeCell ref="N324:N325"/>
    <mergeCell ref="O324:P325"/>
    <mergeCell ref="D325:F325"/>
    <mergeCell ref="B326:B327"/>
    <mergeCell ref="C326:F326"/>
    <mergeCell ref="G326:G327"/>
    <mergeCell ref="H326:H327"/>
    <mergeCell ref="I326:I327"/>
    <mergeCell ref="J326:L327"/>
    <mergeCell ref="M322:M323"/>
    <mergeCell ref="N322:N323"/>
    <mergeCell ref="O322:P323"/>
    <mergeCell ref="D323:F323"/>
    <mergeCell ref="B324:B325"/>
    <mergeCell ref="C324:F324"/>
    <mergeCell ref="G324:G325"/>
    <mergeCell ref="H324:H325"/>
    <mergeCell ref="I324:I325"/>
    <mergeCell ref="J324:L325"/>
    <mergeCell ref="M320:M321"/>
    <mergeCell ref="N320:N321"/>
    <mergeCell ref="O320:P321"/>
    <mergeCell ref="D321:F321"/>
    <mergeCell ref="B322:B323"/>
    <mergeCell ref="C322:F322"/>
    <mergeCell ref="G322:G323"/>
    <mergeCell ref="H322:H323"/>
    <mergeCell ref="I322:I323"/>
    <mergeCell ref="J322:L323"/>
    <mergeCell ref="M318:M319"/>
    <mergeCell ref="N318:N319"/>
    <mergeCell ref="O318:P319"/>
    <mergeCell ref="D319:F319"/>
    <mergeCell ref="B320:B321"/>
    <mergeCell ref="C320:F320"/>
    <mergeCell ref="G320:G321"/>
    <mergeCell ref="H320:H321"/>
    <mergeCell ref="I320:I321"/>
    <mergeCell ref="J320:L321"/>
    <mergeCell ref="M316:M317"/>
    <mergeCell ref="N316:N317"/>
    <mergeCell ref="O316:P317"/>
    <mergeCell ref="D317:F317"/>
    <mergeCell ref="B318:B319"/>
    <mergeCell ref="C318:F318"/>
    <mergeCell ref="G318:G319"/>
    <mergeCell ref="H318:H319"/>
    <mergeCell ref="I318:I319"/>
    <mergeCell ref="J318:L319"/>
    <mergeCell ref="M314:M315"/>
    <mergeCell ref="N314:N315"/>
    <mergeCell ref="O314:P315"/>
    <mergeCell ref="D315:F315"/>
    <mergeCell ref="B316:B317"/>
    <mergeCell ref="C316:F316"/>
    <mergeCell ref="G316:G317"/>
    <mergeCell ref="H316:H317"/>
    <mergeCell ref="I316:I317"/>
    <mergeCell ref="J316:L317"/>
    <mergeCell ref="M312:M313"/>
    <mergeCell ref="N312:N313"/>
    <mergeCell ref="O312:P313"/>
    <mergeCell ref="D313:F313"/>
    <mergeCell ref="B314:B315"/>
    <mergeCell ref="C314:F314"/>
    <mergeCell ref="G314:G315"/>
    <mergeCell ref="H314:H315"/>
    <mergeCell ref="I314:I315"/>
    <mergeCell ref="J314:L315"/>
    <mergeCell ref="M310:M311"/>
    <mergeCell ref="N310:N311"/>
    <mergeCell ref="O310:P311"/>
    <mergeCell ref="D311:F311"/>
    <mergeCell ref="B312:B313"/>
    <mergeCell ref="C312:F312"/>
    <mergeCell ref="G312:G313"/>
    <mergeCell ref="H312:H313"/>
    <mergeCell ref="I312:I313"/>
    <mergeCell ref="J312:L313"/>
    <mergeCell ref="M308:M309"/>
    <mergeCell ref="N308:N309"/>
    <mergeCell ref="O308:P309"/>
    <mergeCell ref="D309:F309"/>
    <mergeCell ref="B310:B311"/>
    <mergeCell ref="C310:F310"/>
    <mergeCell ref="G310:G311"/>
    <mergeCell ref="H310:H311"/>
    <mergeCell ref="I310:I311"/>
    <mergeCell ref="J310:L311"/>
    <mergeCell ref="M306:M307"/>
    <mergeCell ref="N306:N307"/>
    <mergeCell ref="O306:P307"/>
    <mergeCell ref="D307:F307"/>
    <mergeCell ref="B308:B309"/>
    <mergeCell ref="C308:F308"/>
    <mergeCell ref="G308:G309"/>
    <mergeCell ref="H308:H309"/>
    <mergeCell ref="I308:I309"/>
    <mergeCell ref="J308:L309"/>
    <mergeCell ref="M304:M305"/>
    <mergeCell ref="N304:N305"/>
    <mergeCell ref="O304:P305"/>
    <mergeCell ref="D305:F305"/>
    <mergeCell ref="B306:B307"/>
    <mergeCell ref="C306:F306"/>
    <mergeCell ref="G306:G307"/>
    <mergeCell ref="H306:H307"/>
    <mergeCell ref="I306:I307"/>
    <mergeCell ref="J306:L307"/>
    <mergeCell ref="M302:M303"/>
    <mergeCell ref="N302:N303"/>
    <mergeCell ref="O302:P303"/>
    <mergeCell ref="D303:F303"/>
    <mergeCell ref="B304:B305"/>
    <mergeCell ref="C304:F304"/>
    <mergeCell ref="G304:G305"/>
    <mergeCell ref="H304:H305"/>
    <mergeCell ref="I304:I305"/>
    <mergeCell ref="J304:L305"/>
    <mergeCell ref="M300:M301"/>
    <mergeCell ref="N300:N301"/>
    <mergeCell ref="O300:P301"/>
    <mergeCell ref="D301:F301"/>
    <mergeCell ref="B302:B303"/>
    <mergeCell ref="C302:F302"/>
    <mergeCell ref="G302:G303"/>
    <mergeCell ref="H302:H303"/>
    <mergeCell ref="I302:I303"/>
    <mergeCell ref="J302:L303"/>
    <mergeCell ref="M298:M299"/>
    <mergeCell ref="N298:N299"/>
    <mergeCell ref="O298:P299"/>
    <mergeCell ref="D299:F299"/>
    <mergeCell ref="B300:B301"/>
    <mergeCell ref="C300:F300"/>
    <mergeCell ref="G300:G301"/>
    <mergeCell ref="H300:H301"/>
    <mergeCell ref="I300:I301"/>
    <mergeCell ref="J300:L301"/>
    <mergeCell ref="M296:M297"/>
    <mergeCell ref="N296:N297"/>
    <mergeCell ref="O296:P297"/>
    <mergeCell ref="D297:F297"/>
    <mergeCell ref="B298:B299"/>
    <mergeCell ref="C298:F298"/>
    <mergeCell ref="G298:G299"/>
    <mergeCell ref="H298:H299"/>
    <mergeCell ref="I298:I299"/>
    <mergeCell ref="J298:L299"/>
    <mergeCell ref="M294:M295"/>
    <mergeCell ref="N294:N295"/>
    <mergeCell ref="O294:P295"/>
    <mergeCell ref="D295:F295"/>
    <mergeCell ref="B296:B297"/>
    <mergeCell ref="C296:F296"/>
    <mergeCell ref="G296:G297"/>
    <mergeCell ref="H296:H297"/>
    <mergeCell ref="I296:I297"/>
    <mergeCell ref="J296:L297"/>
    <mergeCell ref="M292:M293"/>
    <mergeCell ref="N292:N293"/>
    <mergeCell ref="O292:P293"/>
    <mergeCell ref="D293:F293"/>
    <mergeCell ref="B294:B295"/>
    <mergeCell ref="C294:F294"/>
    <mergeCell ref="G294:G295"/>
    <mergeCell ref="H294:H295"/>
    <mergeCell ref="I294:I295"/>
    <mergeCell ref="J294:L295"/>
    <mergeCell ref="M290:M291"/>
    <mergeCell ref="N290:N291"/>
    <mergeCell ref="O290:P291"/>
    <mergeCell ref="D291:F291"/>
    <mergeCell ref="B292:B293"/>
    <mergeCell ref="C292:F292"/>
    <mergeCell ref="G292:G293"/>
    <mergeCell ref="H292:H293"/>
    <mergeCell ref="I292:I293"/>
    <mergeCell ref="J292:L293"/>
    <mergeCell ref="M288:M289"/>
    <mergeCell ref="N288:N289"/>
    <mergeCell ref="O288:P289"/>
    <mergeCell ref="D289:F289"/>
    <mergeCell ref="B290:B291"/>
    <mergeCell ref="C290:F290"/>
    <mergeCell ref="G290:G291"/>
    <mergeCell ref="H290:H291"/>
    <mergeCell ref="I290:I291"/>
    <mergeCell ref="J290:L291"/>
    <mergeCell ref="M286:M287"/>
    <mergeCell ref="N286:N287"/>
    <mergeCell ref="O286:P287"/>
    <mergeCell ref="D287:F287"/>
    <mergeCell ref="B288:B289"/>
    <mergeCell ref="C288:F288"/>
    <mergeCell ref="G288:G289"/>
    <mergeCell ref="H288:H289"/>
    <mergeCell ref="I288:I289"/>
    <mergeCell ref="J288:L289"/>
    <mergeCell ref="M284:M285"/>
    <mergeCell ref="N284:N285"/>
    <mergeCell ref="O284:P285"/>
    <mergeCell ref="D285:F285"/>
    <mergeCell ref="B286:B287"/>
    <mergeCell ref="C286:F286"/>
    <mergeCell ref="G286:G287"/>
    <mergeCell ref="H286:H287"/>
    <mergeCell ref="I286:I287"/>
    <mergeCell ref="J286:L287"/>
    <mergeCell ref="M282:M283"/>
    <mergeCell ref="N282:N283"/>
    <mergeCell ref="O282:P283"/>
    <mergeCell ref="D283:F283"/>
    <mergeCell ref="B284:B285"/>
    <mergeCell ref="C284:F284"/>
    <mergeCell ref="G284:G285"/>
    <mergeCell ref="H284:H285"/>
    <mergeCell ref="I284:I285"/>
    <mergeCell ref="J284:L285"/>
    <mergeCell ref="M280:M281"/>
    <mergeCell ref="N280:N281"/>
    <mergeCell ref="O280:P281"/>
    <mergeCell ref="D281:F281"/>
    <mergeCell ref="B282:B283"/>
    <mergeCell ref="C282:F282"/>
    <mergeCell ref="G282:G283"/>
    <mergeCell ref="H282:H283"/>
    <mergeCell ref="I282:I283"/>
    <mergeCell ref="J282:L283"/>
    <mergeCell ref="M278:M279"/>
    <mergeCell ref="N278:N279"/>
    <mergeCell ref="O278:P279"/>
    <mergeCell ref="D279:F279"/>
    <mergeCell ref="B280:B281"/>
    <mergeCell ref="C280:F280"/>
    <mergeCell ref="G280:G281"/>
    <mergeCell ref="H280:H281"/>
    <mergeCell ref="I280:I281"/>
    <mergeCell ref="J280:L281"/>
    <mergeCell ref="M276:M277"/>
    <mergeCell ref="N276:N277"/>
    <mergeCell ref="O276:P277"/>
    <mergeCell ref="D277:F277"/>
    <mergeCell ref="B278:B279"/>
    <mergeCell ref="C278:F278"/>
    <mergeCell ref="G278:G279"/>
    <mergeCell ref="H278:H279"/>
    <mergeCell ref="I278:I279"/>
    <mergeCell ref="J278:L279"/>
    <mergeCell ref="M274:M275"/>
    <mergeCell ref="N274:N275"/>
    <mergeCell ref="O274:P275"/>
    <mergeCell ref="D275:F275"/>
    <mergeCell ref="B276:B277"/>
    <mergeCell ref="C276:F276"/>
    <mergeCell ref="G276:G277"/>
    <mergeCell ref="H276:H277"/>
    <mergeCell ref="I276:I277"/>
    <mergeCell ref="J276:L277"/>
    <mergeCell ref="M272:M273"/>
    <mergeCell ref="N272:N273"/>
    <mergeCell ref="O272:P273"/>
    <mergeCell ref="D273:F273"/>
    <mergeCell ref="B274:B275"/>
    <mergeCell ref="C274:F274"/>
    <mergeCell ref="G274:G275"/>
    <mergeCell ref="H274:H275"/>
    <mergeCell ref="I274:I275"/>
    <mergeCell ref="J274:L275"/>
    <mergeCell ref="M270:M271"/>
    <mergeCell ref="N270:N271"/>
    <mergeCell ref="O270:P271"/>
    <mergeCell ref="D271:F271"/>
    <mergeCell ref="B272:B273"/>
    <mergeCell ref="C272:F272"/>
    <mergeCell ref="G272:G273"/>
    <mergeCell ref="H272:H273"/>
    <mergeCell ref="I272:I273"/>
    <mergeCell ref="J272:L273"/>
    <mergeCell ref="M268:M269"/>
    <mergeCell ref="N268:N269"/>
    <mergeCell ref="O268:P269"/>
    <mergeCell ref="D269:F269"/>
    <mergeCell ref="B270:B271"/>
    <mergeCell ref="C270:F270"/>
    <mergeCell ref="G270:G271"/>
    <mergeCell ref="H270:H271"/>
    <mergeCell ref="I270:I271"/>
    <mergeCell ref="J270:L271"/>
    <mergeCell ref="M266:M267"/>
    <mergeCell ref="N266:N267"/>
    <mergeCell ref="O266:P267"/>
    <mergeCell ref="D267:F267"/>
    <mergeCell ref="B268:B269"/>
    <mergeCell ref="C268:F268"/>
    <mergeCell ref="G268:G269"/>
    <mergeCell ref="H268:H269"/>
    <mergeCell ref="I268:I269"/>
    <mergeCell ref="J268:L269"/>
    <mergeCell ref="M264:M265"/>
    <mergeCell ref="N264:N265"/>
    <mergeCell ref="O264:P265"/>
    <mergeCell ref="D265:F265"/>
    <mergeCell ref="B266:B267"/>
    <mergeCell ref="C266:F266"/>
    <mergeCell ref="G266:G267"/>
    <mergeCell ref="H266:H267"/>
    <mergeCell ref="I266:I267"/>
    <mergeCell ref="J266:L267"/>
    <mergeCell ref="M262:M263"/>
    <mergeCell ref="N262:N263"/>
    <mergeCell ref="O262:P263"/>
    <mergeCell ref="D263:F263"/>
    <mergeCell ref="B264:B265"/>
    <mergeCell ref="C264:F264"/>
    <mergeCell ref="G264:G265"/>
    <mergeCell ref="H264:H265"/>
    <mergeCell ref="I264:I265"/>
    <mergeCell ref="J264:L265"/>
    <mergeCell ref="M260:M261"/>
    <mergeCell ref="N260:N261"/>
    <mergeCell ref="O260:P261"/>
    <mergeCell ref="D261:F261"/>
    <mergeCell ref="B262:B263"/>
    <mergeCell ref="C262:F262"/>
    <mergeCell ref="G262:G263"/>
    <mergeCell ref="H262:H263"/>
    <mergeCell ref="I262:I263"/>
    <mergeCell ref="J262:L263"/>
    <mergeCell ref="M258:M259"/>
    <mergeCell ref="N258:N259"/>
    <mergeCell ref="O258:P259"/>
    <mergeCell ref="D259:F259"/>
    <mergeCell ref="B260:B261"/>
    <mergeCell ref="C260:F260"/>
    <mergeCell ref="G260:G261"/>
    <mergeCell ref="H260:H261"/>
    <mergeCell ref="I260:I261"/>
    <mergeCell ref="J260:L261"/>
    <mergeCell ref="M256:M257"/>
    <mergeCell ref="N256:N257"/>
    <mergeCell ref="O256:P257"/>
    <mergeCell ref="D257:F257"/>
    <mergeCell ref="B258:B259"/>
    <mergeCell ref="C258:F258"/>
    <mergeCell ref="G258:G259"/>
    <mergeCell ref="H258:H259"/>
    <mergeCell ref="I258:I259"/>
    <mergeCell ref="J258:L259"/>
    <mergeCell ref="M254:M255"/>
    <mergeCell ref="N254:N255"/>
    <mergeCell ref="O254:P255"/>
    <mergeCell ref="D255:F255"/>
    <mergeCell ref="B256:B257"/>
    <mergeCell ref="C256:F256"/>
    <mergeCell ref="G256:G257"/>
    <mergeCell ref="H256:H257"/>
    <mergeCell ref="I256:I257"/>
    <mergeCell ref="J256:L257"/>
    <mergeCell ref="M252:M253"/>
    <mergeCell ref="N252:N253"/>
    <mergeCell ref="O252:P253"/>
    <mergeCell ref="D253:F253"/>
    <mergeCell ref="B254:B255"/>
    <mergeCell ref="C254:F254"/>
    <mergeCell ref="G254:G255"/>
    <mergeCell ref="H254:H255"/>
    <mergeCell ref="I254:I255"/>
    <mergeCell ref="J254:L255"/>
    <mergeCell ref="M250:M251"/>
    <mergeCell ref="N250:N251"/>
    <mergeCell ref="O250:P251"/>
    <mergeCell ref="D251:F251"/>
    <mergeCell ref="B252:B253"/>
    <mergeCell ref="C252:F252"/>
    <mergeCell ref="G252:G253"/>
    <mergeCell ref="H252:H253"/>
    <mergeCell ref="I252:I253"/>
    <mergeCell ref="J252:L253"/>
    <mergeCell ref="M248:M249"/>
    <mergeCell ref="N248:N249"/>
    <mergeCell ref="O248:P249"/>
    <mergeCell ref="D249:F249"/>
    <mergeCell ref="B250:B251"/>
    <mergeCell ref="C250:F250"/>
    <mergeCell ref="G250:G251"/>
    <mergeCell ref="H250:H251"/>
    <mergeCell ref="I250:I251"/>
    <mergeCell ref="J250:L251"/>
    <mergeCell ref="M246:M247"/>
    <mergeCell ref="N246:N247"/>
    <mergeCell ref="O246:P247"/>
    <mergeCell ref="D247:F247"/>
    <mergeCell ref="B248:B249"/>
    <mergeCell ref="C248:F248"/>
    <mergeCell ref="G248:G249"/>
    <mergeCell ref="H248:H249"/>
    <mergeCell ref="I248:I249"/>
    <mergeCell ref="J248:L249"/>
    <mergeCell ref="M244:M245"/>
    <mergeCell ref="N244:N245"/>
    <mergeCell ref="O244:P245"/>
    <mergeCell ref="D245:F245"/>
    <mergeCell ref="B246:B247"/>
    <mergeCell ref="C246:F246"/>
    <mergeCell ref="G246:G247"/>
    <mergeCell ref="H246:H247"/>
    <mergeCell ref="I246:I247"/>
    <mergeCell ref="J246:L247"/>
    <mergeCell ref="M242:M243"/>
    <mergeCell ref="N242:N243"/>
    <mergeCell ref="O242:P243"/>
    <mergeCell ref="D243:F243"/>
    <mergeCell ref="B244:B245"/>
    <mergeCell ref="C244:F244"/>
    <mergeCell ref="G244:G245"/>
    <mergeCell ref="H244:H245"/>
    <mergeCell ref="I244:I245"/>
    <mergeCell ref="J244:L245"/>
    <mergeCell ref="M240:M241"/>
    <mergeCell ref="N240:N241"/>
    <mergeCell ref="O240:P241"/>
    <mergeCell ref="D241:F241"/>
    <mergeCell ref="B242:B243"/>
    <mergeCell ref="C242:F242"/>
    <mergeCell ref="G242:G243"/>
    <mergeCell ref="H242:H243"/>
    <mergeCell ref="I242:I243"/>
    <mergeCell ref="J242:L243"/>
    <mergeCell ref="M238:M239"/>
    <mergeCell ref="N238:N239"/>
    <mergeCell ref="O238:P239"/>
    <mergeCell ref="D239:F239"/>
    <mergeCell ref="B240:B241"/>
    <mergeCell ref="C240:F240"/>
    <mergeCell ref="G240:G241"/>
    <mergeCell ref="H240:H241"/>
    <mergeCell ref="I240:I241"/>
    <mergeCell ref="J240:L241"/>
    <mergeCell ref="M236:M237"/>
    <mergeCell ref="N236:N237"/>
    <mergeCell ref="O236:P237"/>
    <mergeCell ref="D237:F237"/>
    <mergeCell ref="B238:B239"/>
    <mergeCell ref="C238:F238"/>
    <mergeCell ref="G238:G239"/>
    <mergeCell ref="H238:H239"/>
    <mergeCell ref="I238:I239"/>
    <mergeCell ref="J238:L239"/>
    <mergeCell ref="M234:M235"/>
    <mergeCell ref="N234:N235"/>
    <mergeCell ref="O234:P235"/>
    <mergeCell ref="D235:F235"/>
    <mergeCell ref="B236:B237"/>
    <mergeCell ref="C236:F236"/>
    <mergeCell ref="G236:G237"/>
    <mergeCell ref="H236:H237"/>
    <mergeCell ref="I236:I237"/>
    <mergeCell ref="J236:L237"/>
    <mergeCell ref="M232:M233"/>
    <mergeCell ref="N232:N233"/>
    <mergeCell ref="O232:P233"/>
    <mergeCell ref="D233:F233"/>
    <mergeCell ref="B234:B235"/>
    <mergeCell ref="C234:F234"/>
    <mergeCell ref="G234:G235"/>
    <mergeCell ref="H234:H235"/>
    <mergeCell ref="I234:I235"/>
    <mergeCell ref="J234:L235"/>
    <mergeCell ref="M230:M231"/>
    <mergeCell ref="N230:N231"/>
    <mergeCell ref="O230:P231"/>
    <mergeCell ref="D231:F231"/>
    <mergeCell ref="B232:B233"/>
    <mergeCell ref="C232:F232"/>
    <mergeCell ref="G232:G233"/>
    <mergeCell ref="H232:H233"/>
    <mergeCell ref="I232:I233"/>
    <mergeCell ref="J232:L233"/>
    <mergeCell ref="M228:M229"/>
    <mergeCell ref="N228:N229"/>
    <mergeCell ref="O228:P229"/>
    <mergeCell ref="D229:F229"/>
    <mergeCell ref="B230:B231"/>
    <mergeCell ref="C230:F230"/>
    <mergeCell ref="G230:G231"/>
    <mergeCell ref="H230:H231"/>
    <mergeCell ref="I230:I231"/>
    <mergeCell ref="J230:L231"/>
    <mergeCell ref="M226:M227"/>
    <mergeCell ref="N226:N227"/>
    <mergeCell ref="O226:P227"/>
    <mergeCell ref="D227:F227"/>
    <mergeCell ref="B228:B229"/>
    <mergeCell ref="C228:F228"/>
    <mergeCell ref="G228:G229"/>
    <mergeCell ref="H228:H229"/>
    <mergeCell ref="I228:I229"/>
    <mergeCell ref="J228:L229"/>
    <mergeCell ref="M224:M225"/>
    <mergeCell ref="N224:N225"/>
    <mergeCell ref="O224:P225"/>
    <mergeCell ref="D225:F225"/>
    <mergeCell ref="B226:B227"/>
    <mergeCell ref="C226:F226"/>
    <mergeCell ref="G226:G227"/>
    <mergeCell ref="H226:H227"/>
    <mergeCell ref="I226:I227"/>
    <mergeCell ref="J226:L227"/>
    <mergeCell ref="M222:M223"/>
    <mergeCell ref="N222:N223"/>
    <mergeCell ref="O222:P223"/>
    <mergeCell ref="D223:F223"/>
    <mergeCell ref="B224:B225"/>
    <mergeCell ref="C224:F224"/>
    <mergeCell ref="G224:G225"/>
    <mergeCell ref="H224:H225"/>
    <mergeCell ref="I224:I225"/>
    <mergeCell ref="J224:L225"/>
    <mergeCell ref="M220:M221"/>
    <mergeCell ref="N220:N221"/>
    <mergeCell ref="O220:P221"/>
    <mergeCell ref="D221:F221"/>
    <mergeCell ref="B222:B223"/>
    <mergeCell ref="C222:F222"/>
    <mergeCell ref="G222:G223"/>
    <mergeCell ref="H222:H223"/>
    <mergeCell ref="I222:I223"/>
    <mergeCell ref="J222:L223"/>
    <mergeCell ref="M218:M219"/>
    <mergeCell ref="N218:N219"/>
    <mergeCell ref="O218:P219"/>
    <mergeCell ref="D219:F219"/>
    <mergeCell ref="B220:B221"/>
    <mergeCell ref="C220:F220"/>
    <mergeCell ref="G220:G221"/>
    <mergeCell ref="H220:H221"/>
    <mergeCell ref="I220:I221"/>
    <mergeCell ref="J220:L221"/>
    <mergeCell ref="M216:M217"/>
    <mergeCell ref="N216:N217"/>
    <mergeCell ref="O216:P217"/>
    <mergeCell ref="D217:F217"/>
    <mergeCell ref="B218:B219"/>
    <mergeCell ref="C218:F218"/>
    <mergeCell ref="G218:G219"/>
    <mergeCell ref="H218:H219"/>
    <mergeCell ref="I218:I219"/>
    <mergeCell ref="J218:L219"/>
    <mergeCell ref="M214:M215"/>
    <mergeCell ref="N214:N215"/>
    <mergeCell ref="O214:P215"/>
    <mergeCell ref="D215:F215"/>
    <mergeCell ref="B216:B217"/>
    <mergeCell ref="C216:F216"/>
    <mergeCell ref="G216:G217"/>
    <mergeCell ref="H216:H217"/>
    <mergeCell ref="I216:I217"/>
    <mergeCell ref="J216:L217"/>
    <mergeCell ref="M212:M213"/>
    <mergeCell ref="N212:N213"/>
    <mergeCell ref="O212:P213"/>
    <mergeCell ref="D213:F213"/>
    <mergeCell ref="B214:B215"/>
    <mergeCell ref="C214:F214"/>
    <mergeCell ref="G214:G215"/>
    <mergeCell ref="H214:H215"/>
    <mergeCell ref="I214:I215"/>
    <mergeCell ref="J214:L215"/>
    <mergeCell ref="M210:M211"/>
    <mergeCell ref="N210:N211"/>
    <mergeCell ref="O210:P211"/>
    <mergeCell ref="D211:F211"/>
    <mergeCell ref="B212:B213"/>
    <mergeCell ref="C212:F212"/>
    <mergeCell ref="G212:G213"/>
    <mergeCell ref="H212:H213"/>
    <mergeCell ref="I212:I213"/>
    <mergeCell ref="J212:L213"/>
    <mergeCell ref="M208:M209"/>
    <mergeCell ref="N208:N209"/>
    <mergeCell ref="O208:P209"/>
    <mergeCell ref="D209:F209"/>
    <mergeCell ref="B210:B211"/>
    <mergeCell ref="C210:F210"/>
    <mergeCell ref="G210:G211"/>
    <mergeCell ref="H210:H211"/>
    <mergeCell ref="I210:I211"/>
    <mergeCell ref="J210:L211"/>
    <mergeCell ref="M206:M207"/>
    <mergeCell ref="N206:N207"/>
    <mergeCell ref="O206:P207"/>
    <mergeCell ref="D207:F207"/>
    <mergeCell ref="B208:B209"/>
    <mergeCell ref="C208:F208"/>
    <mergeCell ref="G208:G209"/>
    <mergeCell ref="H208:H209"/>
    <mergeCell ref="I208:I209"/>
    <mergeCell ref="J208:L209"/>
    <mergeCell ref="M204:M205"/>
    <mergeCell ref="N204:N205"/>
    <mergeCell ref="O204:P205"/>
    <mergeCell ref="D205:F205"/>
    <mergeCell ref="B206:B207"/>
    <mergeCell ref="C206:F206"/>
    <mergeCell ref="G206:G207"/>
    <mergeCell ref="H206:H207"/>
    <mergeCell ref="I206:I207"/>
    <mergeCell ref="J206:L207"/>
    <mergeCell ref="M202:M203"/>
    <mergeCell ref="N202:N203"/>
    <mergeCell ref="O202:P203"/>
    <mergeCell ref="D203:F203"/>
    <mergeCell ref="B204:B205"/>
    <mergeCell ref="C204:F204"/>
    <mergeCell ref="G204:G205"/>
    <mergeCell ref="H204:H205"/>
    <mergeCell ref="I204:I205"/>
    <mergeCell ref="J204:L205"/>
    <mergeCell ref="M200:M201"/>
    <mergeCell ref="N200:N201"/>
    <mergeCell ref="O200:P201"/>
    <mergeCell ref="D201:F201"/>
    <mergeCell ref="B202:B203"/>
    <mergeCell ref="C202:F202"/>
    <mergeCell ref="G202:G203"/>
    <mergeCell ref="H202:H203"/>
    <mergeCell ref="I202:I203"/>
    <mergeCell ref="J202:L203"/>
    <mergeCell ref="M198:M199"/>
    <mergeCell ref="N198:N199"/>
    <mergeCell ref="O198:P199"/>
    <mergeCell ref="D199:F199"/>
    <mergeCell ref="B200:B201"/>
    <mergeCell ref="C200:F200"/>
    <mergeCell ref="G200:G201"/>
    <mergeCell ref="H200:H201"/>
    <mergeCell ref="I200:I201"/>
    <mergeCell ref="J200:L201"/>
    <mergeCell ref="M196:M197"/>
    <mergeCell ref="N196:N197"/>
    <mergeCell ref="O196:P197"/>
    <mergeCell ref="D197:F197"/>
    <mergeCell ref="B198:B199"/>
    <mergeCell ref="C198:F198"/>
    <mergeCell ref="G198:G199"/>
    <mergeCell ref="H198:H199"/>
    <mergeCell ref="I198:I199"/>
    <mergeCell ref="J198:L199"/>
    <mergeCell ref="M194:M195"/>
    <mergeCell ref="N194:N195"/>
    <mergeCell ref="O194:P195"/>
    <mergeCell ref="D195:F195"/>
    <mergeCell ref="B196:B197"/>
    <mergeCell ref="C196:F196"/>
    <mergeCell ref="G196:G197"/>
    <mergeCell ref="H196:H197"/>
    <mergeCell ref="I196:I197"/>
    <mergeCell ref="J196:L197"/>
    <mergeCell ref="M192:M193"/>
    <mergeCell ref="N192:N193"/>
    <mergeCell ref="O192:P193"/>
    <mergeCell ref="D193:F193"/>
    <mergeCell ref="B194:B195"/>
    <mergeCell ref="C194:F194"/>
    <mergeCell ref="G194:G195"/>
    <mergeCell ref="H194:H195"/>
    <mergeCell ref="I194:I195"/>
    <mergeCell ref="J194:L195"/>
    <mergeCell ref="M190:M191"/>
    <mergeCell ref="N190:N191"/>
    <mergeCell ref="O190:P191"/>
    <mergeCell ref="D191:F191"/>
    <mergeCell ref="B192:B193"/>
    <mergeCell ref="C192:F192"/>
    <mergeCell ref="G192:G193"/>
    <mergeCell ref="H192:H193"/>
    <mergeCell ref="I192:I193"/>
    <mergeCell ref="J192:L193"/>
    <mergeCell ref="M188:M189"/>
    <mergeCell ref="N188:N189"/>
    <mergeCell ref="O188:P189"/>
    <mergeCell ref="D189:F189"/>
    <mergeCell ref="B190:B191"/>
    <mergeCell ref="C190:F190"/>
    <mergeCell ref="G190:G191"/>
    <mergeCell ref="H190:H191"/>
    <mergeCell ref="I190:I191"/>
    <mergeCell ref="J190:L191"/>
    <mergeCell ref="M186:M187"/>
    <mergeCell ref="N186:N187"/>
    <mergeCell ref="O186:P187"/>
    <mergeCell ref="D187:F187"/>
    <mergeCell ref="B188:B189"/>
    <mergeCell ref="C188:F188"/>
    <mergeCell ref="G188:G189"/>
    <mergeCell ref="H188:H189"/>
    <mergeCell ref="I188:I189"/>
    <mergeCell ref="J188:L189"/>
    <mergeCell ref="M184:M185"/>
    <mergeCell ref="N184:N185"/>
    <mergeCell ref="O184:P185"/>
    <mergeCell ref="D185:F185"/>
    <mergeCell ref="B186:B187"/>
    <mergeCell ref="C186:F186"/>
    <mergeCell ref="G186:G187"/>
    <mergeCell ref="H186:H187"/>
    <mergeCell ref="I186:I187"/>
    <mergeCell ref="J186:L187"/>
    <mergeCell ref="M182:M183"/>
    <mergeCell ref="N182:N183"/>
    <mergeCell ref="O182:P183"/>
    <mergeCell ref="D183:F183"/>
    <mergeCell ref="B184:B185"/>
    <mergeCell ref="C184:F184"/>
    <mergeCell ref="G184:G185"/>
    <mergeCell ref="H184:H185"/>
    <mergeCell ref="I184:I185"/>
    <mergeCell ref="J184:L185"/>
    <mergeCell ref="M180:M181"/>
    <mergeCell ref="N180:N181"/>
    <mergeCell ref="O180:P181"/>
    <mergeCell ref="D181:F181"/>
    <mergeCell ref="B182:B183"/>
    <mergeCell ref="C182:F182"/>
    <mergeCell ref="G182:G183"/>
    <mergeCell ref="H182:H183"/>
    <mergeCell ref="I182:I183"/>
    <mergeCell ref="J182:L183"/>
    <mergeCell ref="M178:M179"/>
    <mergeCell ref="N178:N179"/>
    <mergeCell ref="O178:P179"/>
    <mergeCell ref="D179:F179"/>
    <mergeCell ref="B180:B181"/>
    <mergeCell ref="C180:F180"/>
    <mergeCell ref="G180:G181"/>
    <mergeCell ref="H180:H181"/>
    <mergeCell ref="I180:I181"/>
    <mergeCell ref="J180:L181"/>
    <mergeCell ref="M176:M177"/>
    <mergeCell ref="N176:N177"/>
    <mergeCell ref="O176:P177"/>
    <mergeCell ref="D177:F177"/>
    <mergeCell ref="B178:B179"/>
    <mergeCell ref="C178:F178"/>
    <mergeCell ref="G178:G179"/>
    <mergeCell ref="H178:H179"/>
    <mergeCell ref="I178:I179"/>
    <mergeCell ref="J178:L179"/>
    <mergeCell ref="M174:M175"/>
    <mergeCell ref="N174:N175"/>
    <mergeCell ref="O174:P175"/>
    <mergeCell ref="D175:F175"/>
    <mergeCell ref="B176:B177"/>
    <mergeCell ref="C176:F176"/>
    <mergeCell ref="G176:G177"/>
    <mergeCell ref="H176:H177"/>
    <mergeCell ref="I176:I177"/>
    <mergeCell ref="J176:L177"/>
    <mergeCell ref="M172:M173"/>
    <mergeCell ref="N172:N173"/>
    <mergeCell ref="O172:P173"/>
    <mergeCell ref="D173:F173"/>
    <mergeCell ref="B174:B175"/>
    <mergeCell ref="C174:F174"/>
    <mergeCell ref="G174:G175"/>
    <mergeCell ref="H174:H175"/>
    <mergeCell ref="I174:I175"/>
    <mergeCell ref="J174:L175"/>
    <mergeCell ref="M170:M171"/>
    <mergeCell ref="N170:N171"/>
    <mergeCell ref="O170:P171"/>
    <mergeCell ref="D171:F171"/>
    <mergeCell ref="B172:B173"/>
    <mergeCell ref="C172:F172"/>
    <mergeCell ref="G172:G173"/>
    <mergeCell ref="H172:H173"/>
    <mergeCell ref="I172:I173"/>
    <mergeCell ref="J172:L173"/>
    <mergeCell ref="M168:M169"/>
    <mergeCell ref="N168:N169"/>
    <mergeCell ref="O168:P169"/>
    <mergeCell ref="D169:F169"/>
    <mergeCell ref="B170:B171"/>
    <mergeCell ref="C170:F170"/>
    <mergeCell ref="G170:G171"/>
    <mergeCell ref="H170:H171"/>
    <mergeCell ref="I170:I171"/>
    <mergeCell ref="J170:L171"/>
    <mergeCell ref="M166:M167"/>
    <mergeCell ref="N166:N167"/>
    <mergeCell ref="O166:P167"/>
    <mergeCell ref="D167:F167"/>
    <mergeCell ref="B168:B169"/>
    <mergeCell ref="C168:F168"/>
    <mergeCell ref="G168:G169"/>
    <mergeCell ref="H168:H169"/>
    <mergeCell ref="I168:I169"/>
    <mergeCell ref="J168:L169"/>
    <mergeCell ref="M164:M165"/>
    <mergeCell ref="N164:N165"/>
    <mergeCell ref="O164:P165"/>
    <mergeCell ref="D165:F165"/>
    <mergeCell ref="B166:B167"/>
    <mergeCell ref="C166:F166"/>
    <mergeCell ref="G166:G167"/>
    <mergeCell ref="H166:H167"/>
    <mergeCell ref="I166:I167"/>
    <mergeCell ref="J166:L167"/>
    <mergeCell ref="M162:M163"/>
    <mergeCell ref="N162:N163"/>
    <mergeCell ref="O162:P163"/>
    <mergeCell ref="D163:F163"/>
    <mergeCell ref="B164:B165"/>
    <mergeCell ref="C164:F164"/>
    <mergeCell ref="G164:G165"/>
    <mergeCell ref="H164:H165"/>
    <mergeCell ref="I164:I165"/>
    <mergeCell ref="J164:L165"/>
    <mergeCell ref="M160:M161"/>
    <mergeCell ref="N160:N161"/>
    <mergeCell ref="O160:P161"/>
    <mergeCell ref="D161:F161"/>
    <mergeCell ref="B162:B163"/>
    <mergeCell ref="C162:F162"/>
    <mergeCell ref="G162:G163"/>
    <mergeCell ref="H162:H163"/>
    <mergeCell ref="I162:I163"/>
    <mergeCell ref="J162:L163"/>
    <mergeCell ref="M158:M159"/>
    <mergeCell ref="N158:N159"/>
    <mergeCell ref="O158:P159"/>
    <mergeCell ref="D159:F159"/>
    <mergeCell ref="B160:B161"/>
    <mergeCell ref="C160:F160"/>
    <mergeCell ref="G160:G161"/>
    <mergeCell ref="H160:H161"/>
    <mergeCell ref="I160:I161"/>
    <mergeCell ref="J160:L161"/>
    <mergeCell ref="M156:M157"/>
    <mergeCell ref="N156:N157"/>
    <mergeCell ref="O156:P157"/>
    <mergeCell ref="D157:F157"/>
    <mergeCell ref="B158:B159"/>
    <mergeCell ref="C158:F158"/>
    <mergeCell ref="G158:G159"/>
    <mergeCell ref="H158:H159"/>
    <mergeCell ref="I158:I159"/>
    <mergeCell ref="J158:L159"/>
    <mergeCell ref="M154:M155"/>
    <mergeCell ref="N154:N155"/>
    <mergeCell ref="O154:P155"/>
    <mergeCell ref="D155:F155"/>
    <mergeCell ref="B156:B157"/>
    <mergeCell ref="C156:F156"/>
    <mergeCell ref="G156:G157"/>
    <mergeCell ref="H156:H157"/>
    <mergeCell ref="I156:I157"/>
    <mergeCell ref="J156:L157"/>
    <mergeCell ref="M152:M153"/>
    <mergeCell ref="N152:N153"/>
    <mergeCell ref="O152:P153"/>
    <mergeCell ref="D153:F153"/>
    <mergeCell ref="B154:B155"/>
    <mergeCell ref="C154:F154"/>
    <mergeCell ref="G154:G155"/>
    <mergeCell ref="H154:H155"/>
    <mergeCell ref="I154:I155"/>
    <mergeCell ref="J154:L155"/>
    <mergeCell ref="M150:M151"/>
    <mergeCell ref="N150:N151"/>
    <mergeCell ref="O150:P151"/>
    <mergeCell ref="D151:F151"/>
    <mergeCell ref="B152:B153"/>
    <mergeCell ref="C152:F152"/>
    <mergeCell ref="G152:G153"/>
    <mergeCell ref="H152:H153"/>
    <mergeCell ref="I152:I153"/>
    <mergeCell ref="J152:L153"/>
    <mergeCell ref="M148:M149"/>
    <mergeCell ref="N148:N149"/>
    <mergeCell ref="O148:P149"/>
    <mergeCell ref="D149:F149"/>
    <mergeCell ref="B150:B151"/>
    <mergeCell ref="C150:F150"/>
    <mergeCell ref="G150:G151"/>
    <mergeCell ref="H150:H151"/>
    <mergeCell ref="I150:I151"/>
    <mergeCell ref="J150:L151"/>
    <mergeCell ref="M146:M147"/>
    <mergeCell ref="N146:N147"/>
    <mergeCell ref="O146:P147"/>
    <mergeCell ref="D147:F147"/>
    <mergeCell ref="B148:B149"/>
    <mergeCell ref="C148:F148"/>
    <mergeCell ref="G148:G149"/>
    <mergeCell ref="H148:H149"/>
    <mergeCell ref="I148:I149"/>
    <mergeCell ref="J148:L149"/>
    <mergeCell ref="M144:M145"/>
    <mergeCell ref="N144:N145"/>
    <mergeCell ref="O144:P145"/>
    <mergeCell ref="D145:F145"/>
    <mergeCell ref="B146:B147"/>
    <mergeCell ref="C146:F146"/>
    <mergeCell ref="G146:G147"/>
    <mergeCell ref="H146:H147"/>
    <mergeCell ref="I146:I147"/>
    <mergeCell ref="J146:L147"/>
    <mergeCell ref="M142:M143"/>
    <mergeCell ref="N142:N143"/>
    <mergeCell ref="O142:P143"/>
    <mergeCell ref="D143:F143"/>
    <mergeCell ref="B144:B145"/>
    <mergeCell ref="C144:F144"/>
    <mergeCell ref="G144:G145"/>
    <mergeCell ref="H144:H145"/>
    <mergeCell ref="I144:I145"/>
    <mergeCell ref="J144:L145"/>
    <mergeCell ref="M140:M141"/>
    <mergeCell ref="N140:N141"/>
    <mergeCell ref="O140:P141"/>
    <mergeCell ref="D141:F141"/>
    <mergeCell ref="B142:B143"/>
    <mergeCell ref="C142:F142"/>
    <mergeCell ref="G142:G143"/>
    <mergeCell ref="H142:H143"/>
    <mergeCell ref="I142:I143"/>
    <mergeCell ref="J142:L143"/>
    <mergeCell ref="M138:M139"/>
    <mergeCell ref="N138:N139"/>
    <mergeCell ref="O138:P139"/>
    <mergeCell ref="D139:F139"/>
    <mergeCell ref="B140:B141"/>
    <mergeCell ref="C140:F140"/>
    <mergeCell ref="G140:G141"/>
    <mergeCell ref="H140:H141"/>
    <mergeCell ref="I140:I141"/>
    <mergeCell ref="J140:L141"/>
    <mergeCell ref="M136:M137"/>
    <mergeCell ref="N136:N137"/>
    <mergeCell ref="O136:P137"/>
    <mergeCell ref="D137:F137"/>
    <mergeCell ref="B138:B139"/>
    <mergeCell ref="C138:F138"/>
    <mergeCell ref="G138:G139"/>
    <mergeCell ref="H138:H139"/>
    <mergeCell ref="I138:I139"/>
    <mergeCell ref="J138:L139"/>
    <mergeCell ref="M134:M135"/>
    <mergeCell ref="N134:N135"/>
    <mergeCell ref="O134:P135"/>
    <mergeCell ref="D135:F135"/>
    <mergeCell ref="B136:B137"/>
    <mergeCell ref="C136:F136"/>
    <mergeCell ref="G136:G137"/>
    <mergeCell ref="H136:H137"/>
    <mergeCell ref="I136:I137"/>
    <mergeCell ref="J136:L137"/>
    <mergeCell ref="M132:M133"/>
    <mergeCell ref="N132:N133"/>
    <mergeCell ref="O132:P133"/>
    <mergeCell ref="D133:F133"/>
    <mergeCell ref="B134:B135"/>
    <mergeCell ref="C134:F134"/>
    <mergeCell ref="G134:G135"/>
    <mergeCell ref="H134:H135"/>
    <mergeCell ref="I134:I135"/>
    <mergeCell ref="J134:L135"/>
    <mergeCell ref="M130:M131"/>
    <mergeCell ref="N130:N131"/>
    <mergeCell ref="O130:P131"/>
    <mergeCell ref="D131:F131"/>
    <mergeCell ref="B132:B133"/>
    <mergeCell ref="C132:F132"/>
    <mergeCell ref="G132:G133"/>
    <mergeCell ref="H132:H133"/>
    <mergeCell ref="I132:I133"/>
    <mergeCell ref="J132:L133"/>
    <mergeCell ref="M128:M129"/>
    <mergeCell ref="N128:N129"/>
    <mergeCell ref="O128:P129"/>
    <mergeCell ref="D129:F129"/>
    <mergeCell ref="B130:B131"/>
    <mergeCell ref="C130:F130"/>
    <mergeCell ref="G130:G131"/>
    <mergeCell ref="H130:H131"/>
    <mergeCell ref="I130:I131"/>
    <mergeCell ref="J130:L131"/>
    <mergeCell ref="M126:M127"/>
    <mergeCell ref="N126:N127"/>
    <mergeCell ref="O126:P127"/>
    <mergeCell ref="D127:F127"/>
    <mergeCell ref="B128:B129"/>
    <mergeCell ref="C128:F128"/>
    <mergeCell ref="G128:G129"/>
    <mergeCell ref="H128:H129"/>
    <mergeCell ref="I128:I129"/>
    <mergeCell ref="J128:L129"/>
    <mergeCell ref="M124:M125"/>
    <mergeCell ref="N124:N125"/>
    <mergeCell ref="O124:P125"/>
    <mergeCell ref="D125:F125"/>
    <mergeCell ref="B126:B127"/>
    <mergeCell ref="C126:F126"/>
    <mergeCell ref="G126:G127"/>
    <mergeCell ref="H126:H127"/>
    <mergeCell ref="I126:I127"/>
    <mergeCell ref="J126:L127"/>
    <mergeCell ref="M122:M123"/>
    <mergeCell ref="N122:N123"/>
    <mergeCell ref="O122:P123"/>
    <mergeCell ref="D123:F123"/>
    <mergeCell ref="B124:B125"/>
    <mergeCell ref="C124:F124"/>
    <mergeCell ref="G124:G125"/>
    <mergeCell ref="H124:H125"/>
    <mergeCell ref="I124:I125"/>
    <mergeCell ref="J124:L125"/>
    <mergeCell ref="M120:M121"/>
    <mergeCell ref="N120:N121"/>
    <mergeCell ref="O120:P121"/>
    <mergeCell ref="D121:F121"/>
    <mergeCell ref="B122:B123"/>
    <mergeCell ref="C122:F122"/>
    <mergeCell ref="G122:G123"/>
    <mergeCell ref="H122:H123"/>
    <mergeCell ref="I122:I123"/>
    <mergeCell ref="J122:L123"/>
    <mergeCell ref="M118:M119"/>
    <mergeCell ref="N118:N119"/>
    <mergeCell ref="O118:P119"/>
    <mergeCell ref="D119:F119"/>
    <mergeCell ref="B120:B121"/>
    <mergeCell ref="C120:F120"/>
    <mergeCell ref="G120:G121"/>
    <mergeCell ref="H120:H121"/>
    <mergeCell ref="I120:I121"/>
    <mergeCell ref="J120:L121"/>
    <mergeCell ref="M116:M117"/>
    <mergeCell ref="N116:N117"/>
    <mergeCell ref="O116:P117"/>
    <mergeCell ref="D117:F117"/>
    <mergeCell ref="B118:B119"/>
    <mergeCell ref="C118:F118"/>
    <mergeCell ref="G118:G119"/>
    <mergeCell ref="H118:H119"/>
    <mergeCell ref="I118:I119"/>
    <mergeCell ref="J118:L119"/>
    <mergeCell ref="M114:M115"/>
    <mergeCell ref="N114:N115"/>
    <mergeCell ref="O114:P115"/>
    <mergeCell ref="D115:F115"/>
    <mergeCell ref="B116:B117"/>
    <mergeCell ref="C116:F116"/>
    <mergeCell ref="G116:G117"/>
    <mergeCell ref="H116:H117"/>
    <mergeCell ref="I116:I117"/>
    <mergeCell ref="J116:L117"/>
    <mergeCell ref="M112:M113"/>
    <mergeCell ref="N112:N113"/>
    <mergeCell ref="O112:P113"/>
    <mergeCell ref="D113:F113"/>
    <mergeCell ref="B114:B115"/>
    <mergeCell ref="C114:F114"/>
    <mergeCell ref="G114:G115"/>
    <mergeCell ref="H114:H115"/>
    <mergeCell ref="I114:I115"/>
    <mergeCell ref="J114:L115"/>
    <mergeCell ref="M110:M111"/>
    <mergeCell ref="N110:N111"/>
    <mergeCell ref="O110:P111"/>
    <mergeCell ref="D111:F111"/>
    <mergeCell ref="B112:B113"/>
    <mergeCell ref="C112:F112"/>
    <mergeCell ref="G112:G113"/>
    <mergeCell ref="H112:H113"/>
    <mergeCell ref="I112:I113"/>
    <mergeCell ref="J112:L113"/>
    <mergeCell ref="M108:M109"/>
    <mergeCell ref="N108:N109"/>
    <mergeCell ref="O108:P109"/>
    <mergeCell ref="D109:F109"/>
    <mergeCell ref="B110:B111"/>
    <mergeCell ref="C110:F110"/>
    <mergeCell ref="G110:G111"/>
    <mergeCell ref="H110:H111"/>
    <mergeCell ref="I110:I111"/>
    <mergeCell ref="J110:L111"/>
    <mergeCell ref="M106:M107"/>
    <mergeCell ref="N106:N107"/>
    <mergeCell ref="O106:P107"/>
    <mergeCell ref="D107:F107"/>
    <mergeCell ref="B108:B109"/>
    <mergeCell ref="C108:F108"/>
    <mergeCell ref="G108:G109"/>
    <mergeCell ref="H108:H109"/>
    <mergeCell ref="I108:I109"/>
    <mergeCell ref="J108:L109"/>
    <mergeCell ref="M104:M105"/>
    <mergeCell ref="N104:N105"/>
    <mergeCell ref="O104:P105"/>
    <mergeCell ref="D105:F105"/>
    <mergeCell ref="B106:B107"/>
    <mergeCell ref="C106:F106"/>
    <mergeCell ref="G106:G107"/>
    <mergeCell ref="H106:H107"/>
    <mergeCell ref="I106:I107"/>
    <mergeCell ref="J106:L107"/>
    <mergeCell ref="M102:M103"/>
    <mergeCell ref="N102:N103"/>
    <mergeCell ref="O102:P103"/>
    <mergeCell ref="D103:F103"/>
    <mergeCell ref="B104:B105"/>
    <mergeCell ref="C104:F104"/>
    <mergeCell ref="G104:G105"/>
    <mergeCell ref="H104:H105"/>
    <mergeCell ref="I104:I105"/>
    <mergeCell ref="J104:L105"/>
    <mergeCell ref="M100:M101"/>
    <mergeCell ref="N100:N101"/>
    <mergeCell ref="O100:P101"/>
    <mergeCell ref="D101:F101"/>
    <mergeCell ref="B102:B103"/>
    <mergeCell ref="C102:F102"/>
    <mergeCell ref="G102:G103"/>
    <mergeCell ref="H102:H103"/>
    <mergeCell ref="I102:I103"/>
    <mergeCell ref="J102:L103"/>
    <mergeCell ref="M98:M99"/>
    <mergeCell ref="N98:N99"/>
    <mergeCell ref="O98:P99"/>
    <mergeCell ref="D99:F99"/>
    <mergeCell ref="B100:B101"/>
    <mergeCell ref="C100:F100"/>
    <mergeCell ref="G100:G101"/>
    <mergeCell ref="H100:H101"/>
    <mergeCell ref="I100:I101"/>
    <mergeCell ref="J100:L101"/>
    <mergeCell ref="M96:M97"/>
    <mergeCell ref="N96:N97"/>
    <mergeCell ref="O96:P97"/>
    <mergeCell ref="D97:F97"/>
    <mergeCell ref="B98:B99"/>
    <mergeCell ref="C98:F98"/>
    <mergeCell ref="G98:G99"/>
    <mergeCell ref="H98:H99"/>
    <mergeCell ref="I98:I99"/>
    <mergeCell ref="J98:L99"/>
    <mergeCell ref="M94:M95"/>
    <mergeCell ref="N94:N95"/>
    <mergeCell ref="O94:P95"/>
    <mergeCell ref="D95:F95"/>
    <mergeCell ref="B96:B97"/>
    <mergeCell ref="C96:F96"/>
    <mergeCell ref="G96:G97"/>
    <mergeCell ref="H96:H97"/>
    <mergeCell ref="I96:I97"/>
    <mergeCell ref="J96:L97"/>
    <mergeCell ref="M92:M93"/>
    <mergeCell ref="N92:N93"/>
    <mergeCell ref="O92:P93"/>
    <mergeCell ref="D93:F93"/>
    <mergeCell ref="B94:B95"/>
    <mergeCell ref="C94:F94"/>
    <mergeCell ref="G94:G95"/>
    <mergeCell ref="H94:H95"/>
    <mergeCell ref="I94:I95"/>
    <mergeCell ref="J94:L95"/>
    <mergeCell ref="M90:M91"/>
    <mergeCell ref="N90:N91"/>
    <mergeCell ref="O90:P91"/>
    <mergeCell ref="D91:F91"/>
    <mergeCell ref="B92:B93"/>
    <mergeCell ref="C92:F92"/>
    <mergeCell ref="G92:G93"/>
    <mergeCell ref="H92:H93"/>
    <mergeCell ref="I92:I93"/>
    <mergeCell ref="J92:L93"/>
    <mergeCell ref="M88:M89"/>
    <mergeCell ref="N88:N89"/>
    <mergeCell ref="O88:P89"/>
    <mergeCell ref="D89:F89"/>
    <mergeCell ref="B90:B91"/>
    <mergeCell ref="C90:F90"/>
    <mergeCell ref="G90:G91"/>
    <mergeCell ref="H90:H91"/>
    <mergeCell ref="I90:I91"/>
    <mergeCell ref="J90:L91"/>
    <mergeCell ref="M86:M87"/>
    <mergeCell ref="N86:N87"/>
    <mergeCell ref="O86:P87"/>
    <mergeCell ref="D87:F87"/>
    <mergeCell ref="B88:B89"/>
    <mergeCell ref="C88:F88"/>
    <mergeCell ref="G88:G89"/>
    <mergeCell ref="H88:H89"/>
    <mergeCell ref="I88:I89"/>
    <mergeCell ref="J88:L89"/>
    <mergeCell ref="M84:M85"/>
    <mergeCell ref="N84:N85"/>
    <mergeCell ref="O84:P85"/>
    <mergeCell ref="D85:F85"/>
    <mergeCell ref="B86:B87"/>
    <mergeCell ref="C86:F86"/>
    <mergeCell ref="G86:G87"/>
    <mergeCell ref="H86:H87"/>
    <mergeCell ref="I86:I87"/>
    <mergeCell ref="J86:L87"/>
    <mergeCell ref="M82:M83"/>
    <mergeCell ref="N82:N83"/>
    <mergeCell ref="O82:P83"/>
    <mergeCell ref="D83:F83"/>
    <mergeCell ref="B84:B85"/>
    <mergeCell ref="C84:F84"/>
    <mergeCell ref="G84:G85"/>
    <mergeCell ref="H84:H85"/>
    <mergeCell ref="I84:I85"/>
    <mergeCell ref="J84:L85"/>
    <mergeCell ref="M80:M81"/>
    <mergeCell ref="N80:N81"/>
    <mergeCell ref="O80:P81"/>
    <mergeCell ref="D81:F81"/>
    <mergeCell ref="B82:B83"/>
    <mergeCell ref="C82:F82"/>
    <mergeCell ref="G82:G83"/>
    <mergeCell ref="H82:H83"/>
    <mergeCell ref="I82:I83"/>
    <mergeCell ref="J82:L83"/>
    <mergeCell ref="M78:M79"/>
    <mergeCell ref="N78:N79"/>
    <mergeCell ref="O78:P79"/>
    <mergeCell ref="D79:F79"/>
    <mergeCell ref="B80:B81"/>
    <mergeCell ref="C80:F80"/>
    <mergeCell ref="G80:G81"/>
    <mergeCell ref="H80:H81"/>
    <mergeCell ref="I80:I81"/>
    <mergeCell ref="J80:L81"/>
    <mergeCell ref="M76:M77"/>
    <mergeCell ref="N76:N77"/>
    <mergeCell ref="O76:P77"/>
    <mergeCell ref="D77:F77"/>
    <mergeCell ref="B78:B79"/>
    <mergeCell ref="C78:F78"/>
    <mergeCell ref="G78:G79"/>
    <mergeCell ref="H78:H79"/>
    <mergeCell ref="I78:I79"/>
    <mergeCell ref="J78:L79"/>
    <mergeCell ref="M74:M75"/>
    <mergeCell ref="N74:N75"/>
    <mergeCell ref="O74:P75"/>
    <mergeCell ref="D75:F75"/>
    <mergeCell ref="B76:B77"/>
    <mergeCell ref="C76:F76"/>
    <mergeCell ref="G76:G77"/>
    <mergeCell ref="H76:H77"/>
    <mergeCell ref="I76:I77"/>
    <mergeCell ref="J76:L77"/>
    <mergeCell ref="M72:M73"/>
    <mergeCell ref="N72:N73"/>
    <mergeCell ref="O72:P73"/>
    <mergeCell ref="D73:F73"/>
    <mergeCell ref="B74:B75"/>
    <mergeCell ref="C74:F74"/>
    <mergeCell ref="G74:G75"/>
    <mergeCell ref="H74:H75"/>
    <mergeCell ref="I74:I75"/>
    <mergeCell ref="J74:L75"/>
    <mergeCell ref="M70:M71"/>
    <mergeCell ref="N70:N71"/>
    <mergeCell ref="O70:P71"/>
    <mergeCell ref="D71:F71"/>
    <mergeCell ref="B72:B73"/>
    <mergeCell ref="C72:F72"/>
    <mergeCell ref="G72:G73"/>
    <mergeCell ref="H72:H73"/>
    <mergeCell ref="I72:I73"/>
    <mergeCell ref="J72:L73"/>
    <mergeCell ref="M68:M69"/>
    <mergeCell ref="N68:N69"/>
    <mergeCell ref="O68:P69"/>
    <mergeCell ref="D69:F69"/>
    <mergeCell ref="B70:B71"/>
    <mergeCell ref="C70:F70"/>
    <mergeCell ref="G70:G71"/>
    <mergeCell ref="H70:H71"/>
    <mergeCell ref="I70:I71"/>
    <mergeCell ref="J70:L71"/>
    <mergeCell ref="M66:M67"/>
    <mergeCell ref="N66:N67"/>
    <mergeCell ref="O66:P67"/>
    <mergeCell ref="D67:F67"/>
    <mergeCell ref="B68:B69"/>
    <mergeCell ref="C68:F68"/>
    <mergeCell ref="G68:G69"/>
    <mergeCell ref="H68:H69"/>
    <mergeCell ref="I68:I69"/>
    <mergeCell ref="J68:L69"/>
    <mergeCell ref="M64:M65"/>
    <mergeCell ref="N64:N65"/>
    <mergeCell ref="O64:P65"/>
    <mergeCell ref="D65:F65"/>
    <mergeCell ref="B66:B67"/>
    <mergeCell ref="C66:F66"/>
    <mergeCell ref="G66:G67"/>
    <mergeCell ref="H66:H67"/>
    <mergeCell ref="I66:I67"/>
    <mergeCell ref="J66:L67"/>
    <mergeCell ref="M62:M63"/>
    <mergeCell ref="N62:N63"/>
    <mergeCell ref="O62:P63"/>
    <mergeCell ref="D63:F63"/>
    <mergeCell ref="B64:B65"/>
    <mergeCell ref="C64:F64"/>
    <mergeCell ref="G64:G65"/>
    <mergeCell ref="H64:H65"/>
    <mergeCell ref="I64:I65"/>
    <mergeCell ref="J64:L65"/>
    <mergeCell ref="M60:M61"/>
    <mergeCell ref="N60:N61"/>
    <mergeCell ref="O60:P61"/>
    <mergeCell ref="D61:F61"/>
    <mergeCell ref="B62:B63"/>
    <mergeCell ref="C62:F62"/>
    <mergeCell ref="G62:G63"/>
    <mergeCell ref="H62:H63"/>
    <mergeCell ref="I62:I63"/>
    <mergeCell ref="J62:L63"/>
    <mergeCell ref="M58:M59"/>
    <mergeCell ref="N58:N59"/>
    <mergeCell ref="O58:P59"/>
    <mergeCell ref="D59:F59"/>
    <mergeCell ref="B60:B61"/>
    <mergeCell ref="C60:F60"/>
    <mergeCell ref="G60:G61"/>
    <mergeCell ref="H60:H61"/>
    <mergeCell ref="I60:I61"/>
    <mergeCell ref="J60:L61"/>
    <mergeCell ref="M56:M57"/>
    <mergeCell ref="N56:N57"/>
    <mergeCell ref="O56:P57"/>
    <mergeCell ref="D57:F57"/>
    <mergeCell ref="B58:B59"/>
    <mergeCell ref="C58:F58"/>
    <mergeCell ref="G58:G59"/>
    <mergeCell ref="H58:H59"/>
    <mergeCell ref="I58:I59"/>
    <mergeCell ref="J58:L59"/>
    <mergeCell ref="M54:M55"/>
    <mergeCell ref="N54:N55"/>
    <mergeCell ref="O54:P55"/>
    <mergeCell ref="D55:F55"/>
    <mergeCell ref="B56:B57"/>
    <mergeCell ref="C56:F56"/>
    <mergeCell ref="G56:G57"/>
    <mergeCell ref="H56:H57"/>
    <mergeCell ref="I56:I57"/>
    <mergeCell ref="J56:L57"/>
    <mergeCell ref="M52:M53"/>
    <mergeCell ref="N52:N53"/>
    <mergeCell ref="O52:P53"/>
    <mergeCell ref="D53:F53"/>
    <mergeCell ref="B54:B55"/>
    <mergeCell ref="C54:F54"/>
    <mergeCell ref="G54:G55"/>
    <mergeCell ref="H54:H55"/>
    <mergeCell ref="I54:I55"/>
    <mergeCell ref="J54:L55"/>
    <mergeCell ref="M50:M51"/>
    <mergeCell ref="N50:N51"/>
    <mergeCell ref="O50:P51"/>
    <mergeCell ref="D51:F51"/>
    <mergeCell ref="B52:B53"/>
    <mergeCell ref="C52:F52"/>
    <mergeCell ref="G52:G53"/>
    <mergeCell ref="H52:H53"/>
    <mergeCell ref="I52:I53"/>
    <mergeCell ref="J52:L53"/>
    <mergeCell ref="M48:M49"/>
    <mergeCell ref="N48:N49"/>
    <mergeCell ref="O48:P49"/>
    <mergeCell ref="D49:F49"/>
    <mergeCell ref="B50:B51"/>
    <mergeCell ref="C50:F50"/>
    <mergeCell ref="G50:G51"/>
    <mergeCell ref="H50:H51"/>
    <mergeCell ref="I50:I51"/>
    <mergeCell ref="J50:L51"/>
    <mergeCell ref="M46:M47"/>
    <mergeCell ref="N46:N47"/>
    <mergeCell ref="O46:P47"/>
    <mergeCell ref="D47:F47"/>
    <mergeCell ref="B48:B49"/>
    <mergeCell ref="C48:F48"/>
    <mergeCell ref="G48:G49"/>
    <mergeCell ref="H48:H49"/>
    <mergeCell ref="I48:I49"/>
    <mergeCell ref="J48:L49"/>
    <mergeCell ref="B36:J36"/>
    <mergeCell ref="N37:P37"/>
    <mergeCell ref="B38:B43"/>
    <mergeCell ref="C38:F40"/>
    <mergeCell ref="G38:G43"/>
    <mergeCell ref="H38:H43"/>
    <mergeCell ref="I38:I43"/>
    <mergeCell ref="J38:L43"/>
    <mergeCell ref="M38:P40"/>
    <mergeCell ref="C41:C43"/>
    <mergeCell ref="M44:M45"/>
    <mergeCell ref="N44:N45"/>
    <mergeCell ref="O44:P45"/>
    <mergeCell ref="D45:F45"/>
    <mergeCell ref="B46:B47"/>
    <mergeCell ref="C46:F46"/>
    <mergeCell ref="G46:G47"/>
    <mergeCell ref="H46:H47"/>
    <mergeCell ref="I46:I47"/>
    <mergeCell ref="J46:L47"/>
    <mergeCell ref="D41:F43"/>
    <mergeCell ref="M41:M43"/>
    <mergeCell ref="N41:N43"/>
    <mergeCell ref="O41:P43"/>
    <mergeCell ref="B44:B45"/>
    <mergeCell ref="C44:F44"/>
    <mergeCell ref="G44:G45"/>
    <mergeCell ref="H44:H45"/>
    <mergeCell ref="I44:I45"/>
    <mergeCell ref="J44:L45"/>
  </mergeCells>
  <conditionalFormatting sqref="F5:J5 C5:C9 J6:J9">
    <cfRule type="cellIs" priority="3" stopIfTrue="1" operator="equal">
      <formula>0</formula>
    </cfRule>
    <cfRule type="expression" priority="4" stopIfTrue="1">
      <formula>ISERROR(C5)</formula>
    </cfRule>
  </conditionalFormatting>
  <conditionalFormatting sqref="D11:D12">
    <cfRule type="cellIs" priority="5" stopIfTrue="1" operator="equal">
      <formula>0</formula>
    </cfRule>
  </conditionalFormatting>
  <conditionalFormatting sqref="F11:F12">
    <cfRule type="cellIs" priority="6" stopIfTrue="1" operator="equal">
      <formula>0</formula>
    </cfRule>
  </conditionalFormatting>
  <conditionalFormatting sqref="I12:J12">
    <cfRule type="cellIs" priority="7" stopIfTrue="1" operator="equal">
      <formula>0</formula>
    </cfRule>
  </conditionalFormatting>
  <conditionalFormatting sqref="D16">
    <cfRule type="cellIs" priority="8" stopIfTrue="1" operator="equal">
      <formula>0</formula>
    </cfRule>
  </conditionalFormatting>
  <conditionalFormatting sqref="D19:D22">
    <cfRule type="cellIs" priority="9" stopIfTrue="1" operator="equal">
      <formula>0</formula>
    </cfRule>
  </conditionalFormatting>
  <conditionalFormatting sqref="D23">
    <cfRule type="cellIs" priority="10" stopIfTrue="1" operator="equal">
      <formula>0</formula>
    </cfRule>
  </conditionalFormatting>
  <conditionalFormatting sqref="H19:H23">
    <cfRule type="cellIs" priority="11" stopIfTrue="1" operator="equal">
      <formula>0</formula>
    </cfRule>
  </conditionalFormatting>
  <conditionalFormatting sqref="L19:M19">
    <cfRule type="cellIs" priority="12" stopIfTrue="1" operator="equal">
      <formula>0</formula>
    </cfRule>
  </conditionalFormatting>
  <conditionalFormatting sqref="B44:N45 B48:B49 B52:B53 B56:B57 B60:B61 B64:B65 B68:B69 B72:B73 B76:B77 B80:B81 B84:B85 B88:B89 B92:B93 B96:B97 B100:B101 B104:B105 B108:B109 B112:B113 B116:B117">
    <cfRule type="cellIs" dxfId="3" priority="1" stopIfTrue="1" operator="notEqual">
      <formula>""</formula>
    </cfRule>
  </conditionalFormatting>
  <conditionalFormatting sqref="B46:N47 B50:B51 B54:B55 B58:B59 B62:B63 B66:B67 B70:B71 B74:B75 B78:B79 B82:B83 B86:B87 B90:B91 B94:B95 B98:B99 B102:B103 B106:B107 B110:B111 B114:B115 B118:B555 C48:N555">
    <cfRule type="cellIs" dxfId="2" priority="2" stopIfTrue="1" operator="notEqual">
      <formula>""</formula>
    </cfRule>
  </conditionalFormatting>
  <dataValidations count="1">
    <dataValidation type="list" allowBlank="1" showErrorMessage="1" errorTitle="Geschlecht" error="Bitte nur »m« oder »w« oder »i/d« eintragen!_x000a_m = männlich_x000a_w = weiblich_x000a_i/d = inter/divers_x000a_k. A. = keine Angabe" sqref="I44:I555" xr:uid="{00000000-0002-0000-0100-000000000000}">
      <formula1>"m,w,i/d,k. A."</formula1>
      <formula2>0</formula2>
    </dataValidation>
  </dataValidations>
  <hyperlinks>
    <hyperlink ref="C29" r:id="rId1" xr:uid="{00000000-0004-0000-0100-000000000000}"/>
  </hyperlinks>
  <pageMargins left="0.70866141732283472" right="0.70866141732283472" top="0.78740157480314965" bottom="0.78740157480314965" header="0.51181102362204722" footer="0.51181102362204722"/>
  <pageSetup paperSize="9" scale="84" firstPageNumber="0" orientation="landscape"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1">
              <controlPr defaultSize="0" autoFill="0" autoLine="0" autoPict="0">
                <anchor moveWithCells="1" sizeWithCells="1">
                  <from>
                    <xdr:col>10</xdr:col>
                    <xdr:colOff>76200</xdr:colOff>
                    <xdr:row>7</xdr:row>
                    <xdr:rowOff>139700</xdr:rowOff>
                  </from>
                  <to>
                    <xdr:col>11</xdr:col>
                    <xdr:colOff>38100</xdr:colOff>
                    <xdr:row>9</xdr:row>
                    <xdr:rowOff>38100</xdr:rowOff>
                  </to>
                </anchor>
              </controlPr>
            </control>
          </mc:Choice>
        </mc:AlternateContent>
        <mc:AlternateContent xmlns:mc="http://schemas.openxmlformats.org/markup-compatibility/2006">
          <mc:Choice Requires="x14">
            <control shapeId="3075" r:id="rId6" name="Check Box 2">
              <controlPr defaultSize="0" autoFill="0" autoLine="0" autoPict="0">
                <anchor moveWithCells="1" sizeWithCells="1">
                  <from>
                    <xdr:col>10</xdr:col>
                    <xdr:colOff>101600</xdr:colOff>
                    <xdr:row>10</xdr:row>
                    <xdr:rowOff>177800</xdr:rowOff>
                  </from>
                  <to>
                    <xdr:col>11</xdr:col>
                    <xdr:colOff>63500</xdr:colOff>
                    <xdr:row>12</xdr:row>
                    <xdr:rowOff>76200</xdr:rowOff>
                  </to>
                </anchor>
              </controlPr>
            </control>
          </mc:Choice>
        </mc:AlternateContent>
        <mc:AlternateContent xmlns:mc="http://schemas.openxmlformats.org/markup-compatibility/2006">
          <mc:Choice Requires="x14">
            <control shapeId="3076" r:id="rId7" name="Check Box 3">
              <controlPr defaultSize="0" autoFill="0" autoLine="0" autoPict="0">
                <anchor moveWithCells="1" sizeWithCells="1">
                  <from>
                    <xdr:col>10</xdr:col>
                    <xdr:colOff>76200</xdr:colOff>
                    <xdr:row>8</xdr:row>
                    <xdr:rowOff>177800</xdr:rowOff>
                  </from>
                  <to>
                    <xdr:col>11</xdr:col>
                    <xdr:colOff>76200</xdr:colOff>
                    <xdr:row>10</xdr:row>
                    <xdr:rowOff>139700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66"/>
  <sheetViews>
    <sheetView showGridLines="0" tabSelected="1" zoomScaleNormal="100" workbookViewId="0">
      <selection activeCell="A3" sqref="A3:O8"/>
    </sheetView>
  </sheetViews>
  <sheetFormatPr baseColWidth="10" defaultColWidth="10.5" defaultRowHeight="13" x14ac:dyDescent="0.15"/>
  <sheetData>
    <row r="1" spans="1:15" x14ac:dyDescent="0.15">
      <c r="A1" t="s">
        <v>84</v>
      </c>
    </row>
    <row r="2" spans="1:15" s="132" customFormat="1" ht="35" customHeight="1" x14ac:dyDescent="0.2">
      <c r="A2" s="129" t="s">
        <v>85</v>
      </c>
      <c r="B2" s="130"/>
      <c r="C2" s="130"/>
      <c r="D2" s="130"/>
      <c r="E2" s="130"/>
      <c r="F2" s="131" t="s">
        <v>86</v>
      </c>
      <c r="G2" s="131"/>
      <c r="H2" s="131" t="s">
        <v>87</v>
      </c>
      <c r="I2" s="130"/>
      <c r="J2" s="130"/>
      <c r="K2" s="130"/>
      <c r="L2" s="130"/>
      <c r="M2" s="166" t="s">
        <v>2</v>
      </c>
      <c r="N2" s="166"/>
      <c r="O2" s="166"/>
    </row>
    <row r="3" spans="1:15" x14ac:dyDescent="0.15">
      <c r="A3" s="153" t="s">
        <v>32</v>
      </c>
      <c r="B3" s="158" t="s">
        <v>33</v>
      </c>
      <c r="C3" s="158"/>
      <c r="D3" s="158"/>
      <c r="E3" s="158"/>
      <c r="F3" s="153" t="s">
        <v>34</v>
      </c>
      <c r="G3" s="134" t="s">
        <v>15</v>
      </c>
      <c r="H3" s="134" t="s">
        <v>35</v>
      </c>
      <c r="I3" s="159" t="s">
        <v>36</v>
      </c>
      <c r="J3" s="159"/>
      <c r="K3" s="159"/>
      <c r="L3" s="153" t="s">
        <v>37</v>
      </c>
      <c r="M3" s="153"/>
      <c r="N3" s="153"/>
      <c r="O3" s="153"/>
    </row>
    <row r="4" spans="1:15" x14ac:dyDescent="0.15">
      <c r="A4" s="153"/>
      <c r="B4" s="158"/>
      <c r="C4" s="158"/>
      <c r="D4" s="158"/>
      <c r="E4" s="158"/>
      <c r="F4" s="153"/>
      <c r="G4" s="153"/>
      <c r="H4" s="134"/>
      <c r="I4" s="159"/>
      <c r="J4" s="159"/>
      <c r="K4" s="159"/>
      <c r="L4" s="153"/>
      <c r="M4" s="153"/>
      <c r="N4" s="153"/>
      <c r="O4" s="153"/>
    </row>
    <row r="5" spans="1:15" x14ac:dyDescent="0.15">
      <c r="A5" s="153"/>
      <c r="B5" s="158"/>
      <c r="C5" s="158"/>
      <c r="D5" s="158"/>
      <c r="E5" s="158"/>
      <c r="F5" s="153"/>
      <c r="G5" s="153"/>
      <c r="H5" s="134"/>
      <c r="I5" s="159"/>
      <c r="J5" s="159"/>
      <c r="K5" s="159"/>
      <c r="L5" s="153"/>
      <c r="M5" s="153"/>
      <c r="N5" s="153"/>
      <c r="O5" s="153"/>
    </row>
    <row r="6" spans="1:15" x14ac:dyDescent="0.15">
      <c r="A6" s="153"/>
      <c r="B6" s="154" t="s">
        <v>38</v>
      </c>
      <c r="C6" s="155" t="s">
        <v>39</v>
      </c>
      <c r="D6" s="155"/>
      <c r="E6" s="155"/>
      <c r="F6" s="153"/>
      <c r="G6" s="153"/>
      <c r="H6" s="134"/>
      <c r="I6" s="159"/>
      <c r="J6" s="159"/>
      <c r="K6" s="159"/>
      <c r="L6" s="156" t="s">
        <v>40</v>
      </c>
      <c r="M6" s="157" t="s">
        <v>41</v>
      </c>
      <c r="N6" s="156" t="s">
        <v>42</v>
      </c>
      <c r="O6" s="156"/>
    </row>
    <row r="7" spans="1:15" x14ac:dyDescent="0.15">
      <c r="A7" s="153"/>
      <c r="B7" s="154"/>
      <c r="C7" s="155"/>
      <c r="D7" s="155"/>
      <c r="E7" s="155"/>
      <c r="F7" s="153"/>
      <c r="G7" s="153"/>
      <c r="H7" s="134"/>
      <c r="I7" s="159"/>
      <c r="J7" s="159"/>
      <c r="K7" s="159"/>
      <c r="L7" s="156"/>
      <c r="M7" s="157"/>
      <c r="N7" s="156"/>
      <c r="O7" s="156"/>
    </row>
    <row r="8" spans="1:15" x14ac:dyDescent="0.15">
      <c r="A8" s="153"/>
      <c r="B8" s="154"/>
      <c r="C8" s="155"/>
      <c r="D8" s="155"/>
      <c r="E8" s="155"/>
      <c r="F8" s="153"/>
      <c r="G8" s="134"/>
      <c r="H8" s="134"/>
      <c r="I8" s="159"/>
      <c r="J8" s="159"/>
      <c r="K8" s="159"/>
      <c r="L8" s="156"/>
      <c r="M8" s="157"/>
      <c r="N8" s="156"/>
      <c r="O8" s="156"/>
    </row>
    <row r="9" spans="1:15" ht="24" customHeight="1" x14ac:dyDescent="0.15">
      <c r="A9" s="147"/>
      <c r="B9" s="148"/>
      <c r="C9" s="148"/>
      <c r="D9" s="148"/>
      <c r="E9" s="148"/>
      <c r="F9" s="149"/>
      <c r="G9" s="150"/>
      <c r="H9" s="151"/>
      <c r="I9" s="152"/>
      <c r="J9" s="152"/>
      <c r="K9" s="152"/>
      <c r="L9" s="143"/>
      <c r="M9" s="144"/>
      <c r="N9" s="145"/>
      <c r="O9" s="145"/>
    </row>
    <row r="10" spans="1:15" ht="24" customHeight="1" x14ac:dyDescent="0.15">
      <c r="A10" s="147"/>
      <c r="B10" s="78"/>
      <c r="C10" s="146"/>
      <c r="D10" s="146"/>
      <c r="E10" s="146"/>
      <c r="F10" s="149"/>
      <c r="G10" s="150"/>
      <c r="H10" s="151"/>
      <c r="I10" s="152"/>
      <c r="J10" s="152"/>
      <c r="K10" s="152"/>
      <c r="L10" s="143"/>
      <c r="M10" s="144"/>
      <c r="N10" s="145"/>
      <c r="O10" s="145"/>
    </row>
    <row r="11" spans="1:15" ht="24" customHeight="1" x14ac:dyDescent="0.15">
      <c r="A11" s="147"/>
      <c r="B11" s="148"/>
      <c r="C11" s="148"/>
      <c r="D11" s="148"/>
      <c r="E11" s="148"/>
      <c r="F11" s="149"/>
      <c r="G11" s="150"/>
      <c r="H11" s="151"/>
      <c r="I11" s="152"/>
      <c r="J11" s="152"/>
      <c r="K11" s="152"/>
      <c r="L11" s="143"/>
      <c r="M11" s="144"/>
      <c r="N11" s="145"/>
      <c r="O11" s="145"/>
    </row>
    <row r="12" spans="1:15" ht="24" customHeight="1" x14ac:dyDescent="0.15">
      <c r="A12" s="147"/>
      <c r="B12" s="78"/>
      <c r="C12" s="146"/>
      <c r="D12" s="146"/>
      <c r="E12" s="146"/>
      <c r="F12" s="149"/>
      <c r="G12" s="150"/>
      <c r="H12" s="151"/>
      <c r="I12" s="152"/>
      <c r="J12" s="152"/>
      <c r="K12" s="152"/>
      <c r="L12" s="143"/>
      <c r="M12" s="144"/>
      <c r="N12" s="145"/>
      <c r="O12" s="145"/>
    </row>
    <row r="13" spans="1:15" ht="24" customHeight="1" x14ac:dyDescent="0.15">
      <c r="A13" s="147"/>
      <c r="B13" s="148"/>
      <c r="C13" s="148"/>
      <c r="D13" s="148"/>
      <c r="E13" s="148"/>
      <c r="F13" s="149"/>
      <c r="G13" s="150"/>
      <c r="H13" s="151"/>
      <c r="I13" s="152"/>
      <c r="J13" s="152"/>
      <c r="K13" s="152"/>
      <c r="L13" s="143"/>
      <c r="M13" s="144"/>
      <c r="N13" s="145"/>
      <c r="O13" s="145"/>
    </row>
    <row r="14" spans="1:15" ht="24" customHeight="1" x14ac:dyDescent="0.15">
      <c r="A14" s="147"/>
      <c r="B14" s="78"/>
      <c r="C14" s="146"/>
      <c r="D14" s="146"/>
      <c r="E14" s="146"/>
      <c r="F14" s="149"/>
      <c r="G14" s="150"/>
      <c r="H14" s="151"/>
      <c r="I14" s="152"/>
      <c r="J14" s="152"/>
      <c r="K14" s="152"/>
      <c r="L14" s="143"/>
      <c r="M14" s="144"/>
      <c r="N14" s="145"/>
      <c r="O14" s="145"/>
    </row>
    <row r="15" spans="1:15" ht="24" customHeight="1" x14ac:dyDescent="0.15">
      <c r="A15" s="147"/>
      <c r="B15" s="148"/>
      <c r="C15" s="148"/>
      <c r="D15" s="148"/>
      <c r="E15" s="148"/>
      <c r="F15" s="149"/>
      <c r="G15" s="150"/>
      <c r="H15" s="151"/>
      <c r="I15" s="152"/>
      <c r="J15" s="152"/>
      <c r="K15" s="152"/>
      <c r="L15" s="143"/>
      <c r="M15" s="144"/>
      <c r="N15" s="145"/>
      <c r="O15" s="145"/>
    </row>
    <row r="16" spans="1:15" ht="24" customHeight="1" x14ac:dyDescent="0.15">
      <c r="A16" s="147"/>
      <c r="B16" s="78"/>
      <c r="C16" s="146"/>
      <c r="D16" s="146"/>
      <c r="E16" s="146"/>
      <c r="F16" s="149"/>
      <c r="G16" s="150"/>
      <c r="H16" s="151"/>
      <c r="I16" s="152"/>
      <c r="J16" s="152"/>
      <c r="K16" s="152"/>
      <c r="L16" s="143"/>
      <c r="M16" s="144"/>
      <c r="N16" s="145"/>
      <c r="O16" s="145"/>
    </row>
    <row r="17" spans="1:15" ht="24" customHeight="1" x14ac:dyDescent="0.15">
      <c r="A17" s="147"/>
      <c r="B17" s="148"/>
      <c r="C17" s="148"/>
      <c r="D17" s="148"/>
      <c r="E17" s="148"/>
      <c r="F17" s="149"/>
      <c r="G17" s="150"/>
      <c r="H17" s="151"/>
      <c r="I17" s="152"/>
      <c r="J17" s="152"/>
      <c r="K17" s="152"/>
      <c r="L17" s="143"/>
      <c r="M17" s="144"/>
      <c r="N17" s="145"/>
      <c r="O17" s="145"/>
    </row>
    <row r="18" spans="1:15" ht="24" customHeight="1" x14ac:dyDescent="0.15">
      <c r="A18" s="147"/>
      <c r="B18" s="78"/>
      <c r="C18" s="146"/>
      <c r="D18" s="146"/>
      <c r="E18" s="146"/>
      <c r="F18" s="149"/>
      <c r="G18" s="150"/>
      <c r="H18" s="151"/>
      <c r="I18" s="152"/>
      <c r="J18" s="152"/>
      <c r="K18" s="152"/>
      <c r="L18" s="143"/>
      <c r="M18" s="144"/>
      <c r="N18" s="145"/>
      <c r="O18" s="145"/>
    </row>
    <row r="19" spans="1:15" ht="24" customHeight="1" x14ac:dyDescent="0.15">
      <c r="A19" s="147"/>
      <c r="B19" s="148"/>
      <c r="C19" s="148"/>
      <c r="D19" s="148"/>
      <c r="E19" s="148"/>
      <c r="F19" s="149"/>
      <c r="G19" s="150"/>
      <c r="H19" s="151"/>
      <c r="I19" s="152"/>
      <c r="J19" s="152"/>
      <c r="K19" s="152"/>
      <c r="L19" s="143"/>
      <c r="M19" s="144"/>
      <c r="N19" s="145"/>
      <c r="O19" s="145"/>
    </row>
    <row r="20" spans="1:15" ht="24" customHeight="1" x14ac:dyDescent="0.15">
      <c r="A20" s="147"/>
      <c r="B20" s="78"/>
      <c r="C20" s="146"/>
      <c r="D20" s="146"/>
      <c r="E20" s="146"/>
      <c r="F20" s="149"/>
      <c r="G20" s="150"/>
      <c r="H20" s="151"/>
      <c r="I20" s="152"/>
      <c r="J20" s="152"/>
      <c r="K20" s="152"/>
      <c r="L20" s="143"/>
      <c r="M20" s="144"/>
      <c r="N20" s="145"/>
      <c r="O20" s="145"/>
    </row>
    <row r="21" spans="1:15" ht="24" customHeight="1" x14ac:dyDescent="0.15">
      <c r="A21" s="147"/>
      <c r="B21" s="148"/>
      <c r="C21" s="148"/>
      <c r="D21" s="148"/>
      <c r="E21" s="148"/>
      <c r="F21" s="149"/>
      <c r="G21" s="150"/>
      <c r="H21" s="151"/>
      <c r="I21" s="152"/>
      <c r="J21" s="152"/>
      <c r="K21" s="152"/>
      <c r="L21" s="143"/>
      <c r="M21" s="144"/>
      <c r="N21" s="145"/>
      <c r="O21" s="145"/>
    </row>
    <row r="22" spans="1:15" ht="24" customHeight="1" x14ac:dyDescent="0.15">
      <c r="A22" s="147"/>
      <c r="B22" s="78"/>
      <c r="C22" s="146"/>
      <c r="D22" s="146"/>
      <c r="E22" s="146"/>
      <c r="F22" s="149"/>
      <c r="G22" s="150"/>
      <c r="H22" s="151"/>
      <c r="I22" s="152"/>
      <c r="J22" s="152"/>
      <c r="K22" s="152"/>
      <c r="L22" s="143"/>
      <c r="M22" s="144"/>
      <c r="N22" s="145"/>
      <c r="O22" s="145"/>
    </row>
    <row r="23" spans="1:15" ht="24" customHeight="1" x14ac:dyDescent="0.15">
      <c r="A23" s="147"/>
      <c r="B23" s="148"/>
      <c r="C23" s="148"/>
      <c r="D23" s="148"/>
      <c r="E23" s="148"/>
      <c r="F23" s="149"/>
      <c r="G23" s="150"/>
      <c r="H23" s="151"/>
      <c r="I23" s="152"/>
      <c r="J23" s="152"/>
      <c r="K23" s="152"/>
      <c r="L23" s="143"/>
      <c r="M23" s="144"/>
      <c r="N23" s="145"/>
      <c r="O23" s="145"/>
    </row>
    <row r="24" spans="1:15" ht="24" customHeight="1" x14ac:dyDescent="0.15">
      <c r="A24" s="147"/>
      <c r="B24" s="78"/>
      <c r="C24" s="146"/>
      <c r="D24" s="146"/>
      <c r="E24" s="146"/>
      <c r="F24" s="149"/>
      <c r="G24" s="150"/>
      <c r="H24" s="151"/>
      <c r="I24" s="152"/>
      <c r="J24" s="152"/>
      <c r="K24" s="152"/>
      <c r="L24" s="143"/>
      <c r="M24" s="144"/>
      <c r="N24" s="145"/>
      <c r="O24" s="145"/>
    </row>
    <row r="25" spans="1:15" ht="24" customHeight="1" x14ac:dyDescent="0.15">
      <c r="A25" s="147"/>
      <c r="B25" s="148"/>
      <c r="C25" s="148"/>
      <c r="D25" s="148"/>
      <c r="E25" s="148"/>
      <c r="F25" s="149"/>
      <c r="G25" s="150"/>
      <c r="H25" s="151"/>
      <c r="I25" s="152"/>
      <c r="J25" s="152"/>
      <c r="K25" s="152"/>
      <c r="L25" s="143"/>
      <c r="M25" s="144"/>
      <c r="N25" s="145"/>
      <c r="O25" s="145"/>
    </row>
    <row r="26" spans="1:15" ht="24" customHeight="1" x14ac:dyDescent="0.15">
      <c r="A26" s="147"/>
      <c r="B26" s="78"/>
      <c r="C26" s="146"/>
      <c r="D26" s="146"/>
      <c r="E26" s="146"/>
      <c r="F26" s="149"/>
      <c r="G26" s="150"/>
      <c r="H26" s="151"/>
      <c r="I26" s="152"/>
      <c r="J26" s="152"/>
      <c r="K26" s="152"/>
      <c r="L26" s="143"/>
      <c r="M26" s="144"/>
      <c r="N26" s="145"/>
      <c r="O26" s="145"/>
    </row>
    <row r="27" spans="1:15" ht="24" customHeight="1" x14ac:dyDescent="0.15">
      <c r="A27" s="147"/>
      <c r="B27" s="148"/>
      <c r="C27" s="148"/>
      <c r="D27" s="148"/>
      <c r="E27" s="148"/>
      <c r="F27" s="149"/>
      <c r="G27" s="150"/>
      <c r="H27" s="151"/>
      <c r="I27" s="152"/>
      <c r="J27" s="152"/>
      <c r="K27" s="152"/>
      <c r="L27" s="143"/>
      <c r="M27" s="144"/>
      <c r="N27" s="145"/>
      <c r="O27" s="145"/>
    </row>
    <row r="28" spans="1:15" ht="24" customHeight="1" x14ac:dyDescent="0.15">
      <c r="A28" s="147"/>
      <c r="B28" s="78"/>
      <c r="C28" s="146"/>
      <c r="D28" s="146"/>
      <c r="E28" s="146"/>
      <c r="F28" s="149"/>
      <c r="G28" s="150"/>
      <c r="H28" s="151"/>
      <c r="I28" s="152"/>
      <c r="J28" s="152"/>
      <c r="K28" s="152"/>
      <c r="L28" s="143"/>
      <c r="M28" s="144"/>
      <c r="N28" s="145"/>
      <c r="O28" s="145"/>
    </row>
    <row r="29" spans="1:15" ht="24" customHeight="1" x14ac:dyDescent="0.15">
      <c r="A29" s="147"/>
      <c r="B29" s="148"/>
      <c r="C29" s="148"/>
      <c r="D29" s="148"/>
      <c r="E29" s="148"/>
      <c r="F29" s="149"/>
      <c r="G29" s="150"/>
      <c r="H29" s="151"/>
      <c r="I29" s="152"/>
      <c r="J29" s="152"/>
      <c r="K29" s="152"/>
      <c r="L29" s="143"/>
      <c r="M29" s="144"/>
      <c r="N29" s="145"/>
      <c r="O29" s="145"/>
    </row>
    <row r="30" spans="1:15" ht="24" customHeight="1" x14ac:dyDescent="0.15">
      <c r="A30" s="147"/>
      <c r="B30" s="78"/>
      <c r="C30" s="146"/>
      <c r="D30" s="146"/>
      <c r="E30" s="146"/>
      <c r="F30" s="149"/>
      <c r="G30" s="150"/>
      <c r="H30" s="151"/>
      <c r="I30" s="152"/>
      <c r="J30" s="152"/>
      <c r="K30" s="152"/>
      <c r="L30" s="143"/>
      <c r="M30" s="144"/>
      <c r="N30" s="145"/>
      <c r="O30" s="145"/>
    </row>
    <row r="31" spans="1:15" ht="24" customHeight="1" x14ac:dyDescent="0.15">
      <c r="A31" s="147"/>
      <c r="B31" s="148"/>
      <c r="C31" s="148"/>
      <c r="D31" s="148"/>
      <c r="E31" s="148"/>
      <c r="F31" s="149"/>
      <c r="G31" s="150"/>
      <c r="H31" s="151"/>
      <c r="I31" s="152"/>
      <c r="J31" s="152"/>
      <c r="K31" s="152"/>
      <c r="L31" s="143"/>
      <c r="M31" s="144"/>
      <c r="N31" s="145"/>
      <c r="O31" s="145"/>
    </row>
    <row r="32" spans="1:15" ht="24" customHeight="1" x14ac:dyDescent="0.15">
      <c r="A32" s="147"/>
      <c r="B32" s="78"/>
      <c r="C32" s="146"/>
      <c r="D32" s="146"/>
      <c r="E32" s="146"/>
      <c r="F32" s="149"/>
      <c r="G32" s="150"/>
      <c r="H32" s="151"/>
      <c r="I32" s="152"/>
      <c r="J32" s="152"/>
      <c r="K32" s="152"/>
      <c r="L32" s="143"/>
      <c r="M32" s="144"/>
      <c r="N32" s="145"/>
      <c r="O32" s="145"/>
    </row>
    <row r="33" spans="1:15" ht="24" customHeight="1" x14ac:dyDescent="0.15">
      <c r="A33" s="147"/>
      <c r="B33" s="148"/>
      <c r="C33" s="148"/>
      <c r="D33" s="148"/>
      <c r="E33" s="148"/>
      <c r="F33" s="149"/>
      <c r="G33" s="150"/>
      <c r="H33" s="151"/>
      <c r="I33" s="152"/>
      <c r="J33" s="152"/>
      <c r="K33" s="152"/>
      <c r="L33" s="143"/>
      <c r="M33" s="144"/>
      <c r="N33" s="145"/>
      <c r="O33" s="145"/>
    </row>
    <row r="34" spans="1:15" ht="24" customHeight="1" x14ac:dyDescent="0.15">
      <c r="A34" s="147"/>
      <c r="B34" s="78"/>
      <c r="C34" s="146"/>
      <c r="D34" s="146"/>
      <c r="E34" s="146"/>
      <c r="F34" s="149"/>
      <c r="G34" s="150"/>
      <c r="H34" s="151"/>
      <c r="I34" s="152"/>
      <c r="J34" s="152"/>
      <c r="K34" s="152"/>
      <c r="L34" s="143"/>
      <c r="M34" s="144"/>
      <c r="N34" s="145"/>
      <c r="O34" s="145"/>
    </row>
    <row r="35" spans="1:15" ht="24" customHeight="1" x14ac:dyDescent="0.15">
      <c r="A35" s="147"/>
      <c r="B35" s="148"/>
      <c r="C35" s="148"/>
      <c r="D35" s="148"/>
      <c r="E35" s="148"/>
      <c r="F35" s="149"/>
      <c r="G35" s="150"/>
      <c r="H35" s="151"/>
      <c r="I35" s="152"/>
      <c r="J35" s="152"/>
      <c r="K35" s="152"/>
      <c r="L35" s="143"/>
      <c r="M35" s="144"/>
      <c r="N35" s="145"/>
      <c r="O35" s="145"/>
    </row>
    <row r="36" spans="1:15" ht="24" customHeight="1" x14ac:dyDescent="0.15">
      <c r="A36" s="147"/>
      <c r="B36" s="78"/>
      <c r="C36" s="146"/>
      <c r="D36" s="146"/>
      <c r="E36" s="146"/>
      <c r="F36" s="149"/>
      <c r="G36" s="150"/>
      <c r="H36" s="151"/>
      <c r="I36" s="152"/>
      <c r="J36" s="152"/>
      <c r="K36" s="152"/>
      <c r="L36" s="143"/>
      <c r="M36" s="144"/>
      <c r="N36" s="145"/>
      <c r="O36" s="145"/>
    </row>
    <row r="37" spans="1:15" ht="24" customHeight="1" x14ac:dyDescent="0.15">
      <c r="A37" s="147"/>
      <c r="B37" s="148"/>
      <c r="C37" s="148"/>
      <c r="D37" s="148"/>
      <c r="E37" s="148"/>
      <c r="F37" s="149"/>
      <c r="G37" s="150"/>
      <c r="H37" s="151"/>
      <c r="I37" s="152"/>
      <c r="J37" s="152"/>
      <c r="K37" s="152"/>
      <c r="L37" s="143"/>
      <c r="M37" s="144"/>
      <c r="N37" s="145"/>
      <c r="O37" s="145"/>
    </row>
    <row r="38" spans="1:15" ht="24" customHeight="1" x14ac:dyDescent="0.15">
      <c r="A38" s="147"/>
      <c r="B38" s="78"/>
      <c r="C38" s="146"/>
      <c r="D38" s="146"/>
      <c r="E38" s="146"/>
      <c r="F38" s="149"/>
      <c r="G38" s="150"/>
      <c r="H38" s="151"/>
      <c r="I38" s="152"/>
      <c r="J38" s="152"/>
      <c r="K38" s="152"/>
      <c r="L38" s="143"/>
      <c r="M38" s="144"/>
      <c r="N38" s="145"/>
      <c r="O38" s="145"/>
    </row>
    <row r="39" spans="1:15" ht="24" customHeight="1" x14ac:dyDescent="0.15">
      <c r="A39" s="147"/>
      <c r="B39" s="148"/>
      <c r="C39" s="148"/>
      <c r="D39" s="148"/>
      <c r="E39" s="148"/>
      <c r="F39" s="149"/>
      <c r="G39" s="150"/>
      <c r="H39" s="151"/>
      <c r="I39" s="152"/>
      <c r="J39" s="152"/>
      <c r="K39" s="152"/>
      <c r="L39" s="143"/>
      <c r="M39" s="144"/>
      <c r="N39" s="145"/>
      <c r="O39" s="145"/>
    </row>
    <row r="40" spans="1:15" ht="24" customHeight="1" x14ac:dyDescent="0.15">
      <c r="A40" s="147"/>
      <c r="B40" s="78"/>
      <c r="C40" s="146"/>
      <c r="D40" s="146"/>
      <c r="E40" s="146"/>
      <c r="F40" s="149"/>
      <c r="G40" s="150"/>
      <c r="H40" s="151"/>
      <c r="I40" s="152"/>
      <c r="J40" s="152"/>
      <c r="K40" s="152"/>
      <c r="L40" s="143"/>
      <c r="M40" s="144"/>
      <c r="N40" s="145"/>
      <c r="O40" s="145"/>
    </row>
    <row r="41" spans="1:15" ht="24" customHeight="1" x14ac:dyDescent="0.15">
      <c r="A41" s="147"/>
      <c r="B41" s="148"/>
      <c r="C41" s="148"/>
      <c r="D41" s="148"/>
      <c r="E41" s="148"/>
      <c r="F41" s="149"/>
      <c r="G41" s="150"/>
      <c r="H41" s="151"/>
      <c r="I41" s="152"/>
      <c r="J41" s="152"/>
      <c r="K41" s="152"/>
      <c r="L41" s="143"/>
      <c r="M41" s="144"/>
      <c r="N41" s="145"/>
      <c r="O41" s="145"/>
    </row>
    <row r="42" spans="1:15" ht="24" customHeight="1" x14ac:dyDescent="0.15">
      <c r="A42" s="147"/>
      <c r="B42" s="78"/>
      <c r="C42" s="146"/>
      <c r="D42" s="146"/>
      <c r="E42" s="146"/>
      <c r="F42" s="149"/>
      <c r="G42" s="150"/>
      <c r="H42" s="151"/>
      <c r="I42" s="152"/>
      <c r="J42" s="152"/>
      <c r="K42" s="152"/>
      <c r="L42" s="143"/>
      <c r="M42" s="144"/>
      <c r="N42" s="145"/>
      <c r="O42" s="145"/>
    </row>
    <row r="43" spans="1:15" ht="24" customHeight="1" x14ac:dyDescent="0.15">
      <c r="A43" s="147"/>
      <c r="B43" s="148"/>
      <c r="C43" s="148"/>
      <c r="D43" s="148"/>
      <c r="E43" s="148"/>
      <c r="F43" s="149"/>
      <c r="G43" s="150"/>
      <c r="H43" s="151"/>
      <c r="I43" s="152"/>
      <c r="J43" s="152"/>
      <c r="K43" s="152"/>
      <c r="L43" s="143"/>
      <c r="M43" s="144"/>
      <c r="N43" s="145"/>
      <c r="O43" s="145"/>
    </row>
    <row r="44" spans="1:15" ht="24" customHeight="1" x14ac:dyDescent="0.15">
      <c r="A44" s="147"/>
      <c r="B44" s="78"/>
      <c r="C44" s="146"/>
      <c r="D44" s="146"/>
      <c r="E44" s="146"/>
      <c r="F44" s="149"/>
      <c r="G44" s="150"/>
      <c r="H44" s="151"/>
      <c r="I44" s="152"/>
      <c r="J44" s="152"/>
      <c r="K44" s="152"/>
      <c r="L44" s="143"/>
      <c r="M44" s="144"/>
      <c r="N44" s="145"/>
      <c r="O44" s="145"/>
    </row>
    <row r="45" spans="1:15" ht="24" customHeight="1" x14ac:dyDescent="0.15">
      <c r="A45" s="147"/>
      <c r="B45" s="148"/>
      <c r="C45" s="148"/>
      <c r="D45" s="148"/>
      <c r="E45" s="148"/>
      <c r="F45" s="149"/>
      <c r="G45" s="150"/>
      <c r="H45" s="151"/>
      <c r="I45" s="152"/>
      <c r="J45" s="152"/>
      <c r="K45" s="152"/>
      <c r="L45" s="143"/>
      <c r="M45" s="144"/>
      <c r="N45" s="145"/>
      <c r="O45" s="145"/>
    </row>
    <row r="46" spans="1:15" ht="24" customHeight="1" x14ac:dyDescent="0.15">
      <c r="A46" s="147"/>
      <c r="B46" s="78"/>
      <c r="C46" s="146"/>
      <c r="D46" s="146"/>
      <c r="E46" s="146"/>
      <c r="F46" s="149"/>
      <c r="G46" s="150"/>
      <c r="H46" s="151"/>
      <c r="I46" s="152"/>
      <c r="J46" s="152"/>
      <c r="K46" s="152"/>
      <c r="L46" s="143"/>
      <c r="M46" s="144"/>
      <c r="N46" s="145"/>
      <c r="O46" s="145"/>
    </row>
    <row r="47" spans="1:15" ht="24" customHeight="1" x14ac:dyDescent="0.15">
      <c r="A47" s="147"/>
      <c r="B47" s="148"/>
      <c r="C47" s="148"/>
      <c r="D47" s="148"/>
      <c r="E47" s="148"/>
      <c r="F47" s="149"/>
      <c r="G47" s="150"/>
      <c r="H47" s="151"/>
      <c r="I47" s="152"/>
      <c r="J47" s="152"/>
      <c r="K47" s="152"/>
      <c r="L47" s="143"/>
      <c r="M47" s="144"/>
      <c r="N47" s="145"/>
      <c r="O47" s="145"/>
    </row>
    <row r="48" spans="1:15" ht="24" customHeight="1" x14ac:dyDescent="0.15">
      <c r="A48" s="147"/>
      <c r="B48" s="78"/>
      <c r="C48" s="146"/>
      <c r="D48" s="146"/>
      <c r="E48" s="146"/>
      <c r="F48" s="149"/>
      <c r="G48" s="150"/>
      <c r="H48" s="151"/>
      <c r="I48" s="152"/>
      <c r="J48" s="152"/>
      <c r="K48" s="152"/>
      <c r="L48" s="143"/>
      <c r="M48" s="144"/>
      <c r="N48" s="145"/>
      <c r="O48" s="145"/>
    </row>
    <row r="49" spans="1:15" ht="24" customHeight="1" x14ac:dyDescent="0.15">
      <c r="A49" s="147"/>
      <c r="B49" s="148"/>
      <c r="C49" s="148"/>
      <c r="D49" s="148"/>
      <c r="E49" s="148"/>
      <c r="F49" s="149"/>
      <c r="G49" s="150"/>
      <c r="H49" s="151"/>
      <c r="I49" s="152"/>
      <c r="J49" s="152"/>
      <c r="K49" s="152"/>
      <c r="L49" s="143"/>
      <c r="M49" s="144"/>
      <c r="N49" s="145"/>
      <c r="O49" s="145"/>
    </row>
    <row r="50" spans="1:15" ht="24" customHeight="1" x14ac:dyDescent="0.15">
      <c r="A50" s="147"/>
      <c r="B50" s="78"/>
      <c r="C50" s="146"/>
      <c r="D50" s="146"/>
      <c r="E50" s="146"/>
      <c r="F50" s="149"/>
      <c r="G50" s="150"/>
      <c r="H50" s="151"/>
      <c r="I50" s="152"/>
      <c r="J50" s="152"/>
      <c r="K50" s="152"/>
      <c r="L50" s="143"/>
      <c r="M50" s="144"/>
      <c r="N50" s="145"/>
      <c r="O50" s="145"/>
    </row>
    <row r="51" spans="1:15" ht="24" customHeight="1" x14ac:dyDescent="0.15">
      <c r="A51" s="147"/>
      <c r="B51" s="148"/>
      <c r="C51" s="148"/>
      <c r="D51" s="148"/>
      <c r="E51" s="148"/>
      <c r="F51" s="149"/>
      <c r="G51" s="150"/>
      <c r="H51" s="151"/>
      <c r="I51" s="152"/>
      <c r="J51" s="152"/>
      <c r="K51" s="152"/>
      <c r="L51" s="143"/>
      <c r="M51" s="144"/>
      <c r="N51" s="145"/>
      <c r="O51" s="145"/>
    </row>
    <row r="52" spans="1:15" ht="24" customHeight="1" x14ac:dyDescent="0.15">
      <c r="A52" s="147"/>
      <c r="B52" s="78"/>
      <c r="C52" s="146"/>
      <c r="D52" s="146"/>
      <c r="E52" s="146"/>
      <c r="F52" s="149"/>
      <c r="G52" s="150"/>
      <c r="H52" s="151"/>
      <c r="I52" s="152"/>
      <c r="J52" s="152"/>
      <c r="K52" s="152"/>
      <c r="L52" s="143"/>
      <c r="M52" s="144"/>
      <c r="N52" s="145"/>
      <c r="O52" s="145"/>
    </row>
    <row r="53" spans="1:15" ht="24" customHeight="1" x14ac:dyDescent="0.15">
      <c r="A53" s="147"/>
      <c r="B53" s="148"/>
      <c r="C53" s="148"/>
      <c r="D53" s="148"/>
      <c r="E53" s="148"/>
      <c r="F53" s="149"/>
      <c r="G53" s="150"/>
      <c r="H53" s="151"/>
      <c r="I53" s="152"/>
      <c r="J53" s="152"/>
      <c r="K53" s="152"/>
      <c r="L53" s="143"/>
      <c r="M53" s="144"/>
      <c r="N53" s="145"/>
      <c r="O53" s="145"/>
    </row>
    <row r="54" spans="1:15" ht="24" customHeight="1" x14ac:dyDescent="0.15">
      <c r="A54" s="147"/>
      <c r="B54" s="78"/>
      <c r="C54" s="146"/>
      <c r="D54" s="146"/>
      <c r="E54" s="146"/>
      <c r="F54" s="149"/>
      <c r="G54" s="150"/>
      <c r="H54" s="151"/>
      <c r="I54" s="152"/>
      <c r="J54" s="152"/>
      <c r="K54" s="152"/>
      <c r="L54" s="143"/>
      <c r="M54" s="144"/>
      <c r="N54" s="145"/>
      <c r="O54" s="145"/>
    </row>
    <row r="55" spans="1:15" ht="24" customHeight="1" x14ac:dyDescent="0.15">
      <c r="A55" s="147"/>
      <c r="B55" s="148"/>
      <c r="C55" s="148"/>
      <c r="D55" s="148"/>
      <c r="E55" s="148"/>
      <c r="F55" s="149"/>
      <c r="G55" s="150"/>
      <c r="H55" s="151"/>
      <c r="I55" s="152"/>
      <c r="J55" s="152"/>
      <c r="K55" s="152"/>
      <c r="L55" s="143"/>
      <c r="M55" s="144"/>
      <c r="N55" s="145"/>
      <c r="O55" s="145"/>
    </row>
    <row r="56" spans="1:15" ht="24" customHeight="1" x14ac:dyDescent="0.15">
      <c r="A56" s="147"/>
      <c r="B56" s="78"/>
      <c r="C56" s="146"/>
      <c r="D56" s="146"/>
      <c r="E56" s="146"/>
      <c r="F56" s="149"/>
      <c r="G56" s="150"/>
      <c r="H56" s="151"/>
      <c r="I56" s="152"/>
      <c r="J56" s="152"/>
      <c r="K56" s="152"/>
      <c r="L56" s="143"/>
      <c r="M56" s="144"/>
      <c r="N56" s="145"/>
      <c r="O56" s="145"/>
    </row>
    <row r="57" spans="1:15" ht="24" customHeight="1" x14ac:dyDescent="0.15">
      <c r="A57" s="147"/>
      <c r="B57" s="148"/>
      <c r="C57" s="148"/>
      <c r="D57" s="148"/>
      <c r="E57" s="148"/>
      <c r="F57" s="149"/>
      <c r="G57" s="150"/>
      <c r="H57" s="151"/>
      <c r="I57" s="152"/>
      <c r="J57" s="152"/>
      <c r="K57" s="152"/>
      <c r="L57" s="143"/>
      <c r="M57" s="144"/>
      <c r="N57" s="145"/>
      <c r="O57" s="145"/>
    </row>
    <row r="58" spans="1:15" ht="24" customHeight="1" x14ac:dyDescent="0.15">
      <c r="A58" s="147"/>
      <c r="B58" s="78"/>
      <c r="C58" s="146"/>
      <c r="D58" s="146"/>
      <c r="E58" s="146"/>
      <c r="F58" s="149"/>
      <c r="G58" s="150"/>
      <c r="H58" s="151"/>
      <c r="I58" s="152"/>
      <c r="J58" s="152"/>
      <c r="K58" s="152"/>
      <c r="L58" s="143"/>
      <c r="M58" s="144"/>
      <c r="N58" s="145"/>
      <c r="O58" s="145"/>
    </row>
    <row r="59" spans="1:15" ht="24" customHeight="1" x14ac:dyDescent="0.15">
      <c r="A59" s="147"/>
      <c r="B59" s="148"/>
      <c r="C59" s="148"/>
      <c r="D59" s="148"/>
      <c r="E59" s="148"/>
      <c r="F59" s="149"/>
      <c r="G59" s="150"/>
      <c r="H59" s="151"/>
      <c r="I59" s="152"/>
      <c r="J59" s="152"/>
      <c r="K59" s="152"/>
      <c r="L59" s="143"/>
      <c r="M59" s="144"/>
      <c r="N59" s="145"/>
      <c r="O59" s="145"/>
    </row>
    <row r="60" spans="1:15" ht="24" customHeight="1" x14ac:dyDescent="0.15">
      <c r="A60" s="147"/>
      <c r="B60" s="78"/>
      <c r="C60" s="146"/>
      <c r="D60" s="146"/>
      <c r="E60" s="146"/>
      <c r="F60" s="149"/>
      <c r="G60" s="150"/>
      <c r="H60" s="151"/>
      <c r="I60" s="152"/>
      <c r="J60" s="152"/>
      <c r="K60" s="152"/>
      <c r="L60" s="143"/>
      <c r="M60" s="144"/>
      <c r="N60" s="145"/>
      <c r="O60" s="145"/>
    </row>
    <row r="61" spans="1:15" ht="24" customHeight="1" x14ac:dyDescent="0.15">
      <c r="A61" s="147"/>
      <c r="B61" s="148"/>
      <c r="C61" s="148"/>
      <c r="D61" s="148"/>
      <c r="E61" s="148"/>
      <c r="F61" s="149"/>
      <c r="G61" s="150"/>
      <c r="H61" s="151"/>
      <c r="I61" s="152"/>
      <c r="J61" s="152"/>
      <c r="K61" s="152"/>
      <c r="L61" s="143"/>
      <c r="M61" s="144"/>
      <c r="N61" s="145"/>
      <c r="O61" s="145"/>
    </row>
    <row r="62" spans="1:15" ht="24" customHeight="1" x14ac:dyDescent="0.15">
      <c r="A62" s="147"/>
      <c r="B62" s="78"/>
      <c r="C62" s="146"/>
      <c r="D62" s="146"/>
      <c r="E62" s="146"/>
      <c r="F62" s="149"/>
      <c r="G62" s="150"/>
      <c r="H62" s="151"/>
      <c r="I62" s="152"/>
      <c r="J62" s="152"/>
      <c r="K62" s="152"/>
      <c r="L62" s="143"/>
      <c r="M62" s="144"/>
      <c r="N62" s="145"/>
      <c r="O62" s="145"/>
    </row>
    <row r="63" spans="1:15" ht="24" customHeight="1" x14ac:dyDescent="0.15">
      <c r="A63" s="147"/>
      <c r="B63" s="148"/>
      <c r="C63" s="148"/>
      <c r="D63" s="148"/>
      <c r="E63" s="148"/>
      <c r="F63" s="149"/>
      <c r="G63" s="150"/>
      <c r="H63" s="151"/>
      <c r="I63" s="152"/>
      <c r="J63" s="152"/>
      <c r="K63" s="152"/>
      <c r="L63" s="143"/>
      <c r="M63" s="144"/>
      <c r="N63" s="145"/>
      <c r="O63" s="145"/>
    </row>
    <row r="64" spans="1:15" ht="24" customHeight="1" x14ac:dyDescent="0.15">
      <c r="A64" s="147"/>
      <c r="B64" s="78"/>
      <c r="C64" s="146"/>
      <c r="D64" s="146"/>
      <c r="E64" s="146"/>
      <c r="F64" s="149"/>
      <c r="G64" s="150"/>
      <c r="H64" s="151"/>
      <c r="I64" s="152"/>
      <c r="J64" s="152"/>
      <c r="K64" s="152"/>
      <c r="L64" s="143"/>
      <c r="M64" s="144"/>
      <c r="N64" s="145"/>
      <c r="O64" s="145"/>
    </row>
    <row r="65" spans="1:15" ht="24" customHeight="1" x14ac:dyDescent="0.15">
      <c r="A65" s="147"/>
      <c r="B65" s="148"/>
      <c r="C65" s="148"/>
      <c r="D65" s="148"/>
      <c r="E65" s="148"/>
      <c r="F65" s="149"/>
      <c r="G65" s="150"/>
      <c r="H65" s="151"/>
      <c r="I65" s="152"/>
      <c r="J65" s="152"/>
      <c r="K65" s="152"/>
      <c r="L65" s="143"/>
      <c r="M65" s="144"/>
      <c r="N65" s="145"/>
      <c r="O65" s="145"/>
    </row>
    <row r="66" spans="1:15" ht="24" customHeight="1" x14ac:dyDescent="0.15">
      <c r="A66" s="147"/>
      <c r="B66" s="78"/>
      <c r="C66" s="146"/>
      <c r="D66" s="146"/>
      <c r="E66" s="146"/>
      <c r="F66" s="149"/>
      <c r="G66" s="150"/>
      <c r="H66" s="151"/>
      <c r="I66" s="152"/>
      <c r="J66" s="152"/>
      <c r="K66" s="152"/>
      <c r="L66" s="143"/>
      <c r="M66" s="144"/>
      <c r="N66" s="145"/>
      <c r="O66" s="145"/>
    </row>
    <row r="67" spans="1:15" ht="24" customHeight="1" x14ac:dyDescent="0.15">
      <c r="A67" s="147"/>
      <c r="B67" s="148"/>
      <c r="C67" s="148"/>
      <c r="D67" s="148"/>
      <c r="E67" s="148"/>
      <c r="F67" s="149"/>
      <c r="G67" s="150"/>
      <c r="H67" s="151"/>
      <c r="I67" s="152"/>
      <c r="J67" s="152"/>
      <c r="K67" s="152"/>
      <c r="L67" s="143"/>
      <c r="M67" s="144"/>
      <c r="N67" s="145"/>
      <c r="O67" s="145"/>
    </row>
    <row r="68" spans="1:15" ht="24" customHeight="1" x14ac:dyDescent="0.15">
      <c r="A68" s="147"/>
      <c r="B68" s="78"/>
      <c r="C68" s="146"/>
      <c r="D68" s="146"/>
      <c r="E68" s="146"/>
      <c r="F68" s="149"/>
      <c r="G68" s="150"/>
      <c r="H68" s="151"/>
      <c r="I68" s="152"/>
      <c r="J68" s="152"/>
      <c r="K68" s="152"/>
      <c r="L68" s="143"/>
      <c r="M68" s="144"/>
      <c r="N68" s="145"/>
      <c r="O68" s="145"/>
    </row>
    <row r="69" spans="1:15" ht="24" customHeight="1" x14ac:dyDescent="0.15">
      <c r="A69" s="147"/>
      <c r="B69" s="148"/>
      <c r="C69" s="148"/>
      <c r="D69" s="148"/>
      <c r="E69" s="148"/>
      <c r="F69" s="149"/>
      <c r="G69" s="150"/>
      <c r="H69" s="151"/>
      <c r="I69" s="152"/>
      <c r="J69" s="152"/>
      <c r="K69" s="152"/>
      <c r="L69" s="143"/>
      <c r="M69" s="144"/>
      <c r="N69" s="145"/>
      <c r="O69" s="145"/>
    </row>
    <row r="70" spans="1:15" ht="24" customHeight="1" x14ac:dyDescent="0.15">
      <c r="A70" s="147"/>
      <c r="B70" s="78"/>
      <c r="C70" s="146"/>
      <c r="D70" s="146"/>
      <c r="E70" s="146"/>
      <c r="F70" s="149"/>
      <c r="G70" s="150"/>
      <c r="H70" s="151"/>
      <c r="I70" s="152"/>
      <c r="J70" s="152"/>
      <c r="K70" s="152"/>
      <c r="L70" s="143"/>
      <c r="M70" s="144"/>
      <c r="N70" s="145"/>
      <c r="O70" s="145"/>
    </row>
    <row r="71" spans="1:15" ht="24" customHeight="1" x14ac:dyDescent="0.15">
      <c r="A71" s="147"/>
      <c r="B71" s="148"/>
      <c r="C71" s="148"/>
      <c r="D71" s="148"/>
      <c r="E71" s="148"/>
      <c r="F71" s="149"/>
      <c r="G71" s="150"/>
      <c r="H71" s="151"/>
      <c r="I71" s="152"/>
      <c r="J71" s="152"/>
      <c r="K71" s="152"/>
      <c r="L71" s="143"/>
      <c r="M71" s="144"/>
      <c r="N71" s="145"/>
      <c r="O71" s="145"/>
    </row>
    <row r="72" spans="1:15" ht="24" customHeight="1" x14ac:dyDescent="0.15">
      <c r="A72" s="147"/>
      <c r="B72" s="78"/>
      <c r="C72" s="146"/>
      <c r="D72" s="146"/>
      <c r="E72" s="146"/>
      <c r="F72" s="149"/>
      <c r="G72" s="150"/>
      <c r="H72" s="151"/>
      <c r="I72" s="152"/>
      <c r="J72" s="152"/>
      <c r="K72" s="152"/>
      <c r="L72" s="143"/>
      <c r="M72" s="144"/>
      <c r="N72" s="145"/>
      <c r="O72" s="145"/>
    </row>
    <row r="73" spans="1:15" ht="24" customHeight="1" x14ac:dyDescent="0.15">
      <c r="A73" s="147"/>
      <c r="B73" s="148"/>
      <c r="C73" s="148"/>
      <c r="D73" s="148"/>
      <c r="E73" s="148"/>
      <c r="F73" s="149"/>
      <c r="G73" s="150"/>
      <c r="H73" s="151"/>
      <c r="I73" s="152"/>
      <c r="J73" s="152"/>
      <c r="K73" s="152"/>
      <c r="L73" s="143"/>
      <c r="M73" s="144"/>
      <c r="N73" s="145"/>
      <c r="O73" s="145"/>
    </row>
    <row r="74" spans="1:15" ht="24" customHeight="1" x14ac:dyDescent="0.15">
      <c r="A74" s="147"/>
      <c r="B74" s="78"/>
      <c r="C74" s="146"/>
      <c r="D74" s="146"/>
      <c r="E74" s="146"/>
      <c r="F74" s="149"/>
      <c r="G74" s="150"/>
      <c r="H74" s="151"/>
      <c r="I74" s="152"/>
      <c r="J74" s="152"/>
      <c r="K74" s="152"/>
      <c r="L74" s="143"/>
      <c r="M74" s="144"/>
      <c r="N74" s="145"/>
      <c r="O74" s="145"/>
    </row>
    <row r="75" spans="1:15" ht="24" customHeight="1" x14ac:dyDescent="0.15">
      <c r="A75" s="147"/>
      <c r="B75" s="148"/>
      <c r="C75" s="148"/>
      <c r="D75" s="148"/>
      <c r="E75" s="148"/>
      <c r="F75" s="149"/>
      <c r="G75" s="150"/>
      <c r="H75" s="151"/>
      <c r="I75" s="152"/>
      <c r="J75" s="152"/>
      <c r="K75" s="152"/>
      <c r="L75" s="143"/>
      <c r="M75" s="144"/>
      <c r="N75" s="145"/>
      <c r="O75" s="145"/>
    </row>
    <row r="76" spans="1:15" ht="24" customHeight="1" x14ac:dyDescent="0.15">
      <c r="A76" s="147"/>
      <c r="B76" s="78"/>
      <c r="C76" s="146"/>
      <c r="D76" s="146"/>
      <c r="E76" s="146"/>
      <c r="F76" s="149"/>
      <c r="G76" s="150"/>
      <c r="H76" s="151"/>
      <c r="I76" s="152"/>
      <c r="J76" s="152"/>
      <c r="K76" s="152"/>
      <c r="L76" s="143"/>
      <c r="M76" s="144"/>
      <c r="N76" s="145"/>
      <c r="O76" s="145"/>
    </row>
    <row r="77" spans="1:15" ht="24" customHeight="1" x14ac:dyDescent="0.15">
      <c r="A77" s="147"/>
      <c r="B77" s="148"/>
      <c r="C77" s="148"/>
      <c r="D77" s="148"/>
      <c r="E77" s="148"/>
      <c r="F77" s="149"/>
      <c r="G77" s="150"/>
      <c r="H77" s="151"/>
      <c r="I77" s="152"/>
      <c r="J77" s="152"/>
      <c r="K77" s="152"/>
      <c r="L77" s="143"/>
      <c r="M77" s="144"/>
      <c r="N77" s="145"/>
      <c r="O77" s="145"/>
    </row>
    <row r="78" spans="1:15" ht="24" customHeight="1" x14ac:dyDescent="0.15">
      <c r="A78" s="147"/>
      <c r="B78" s="78"/>
      <c r="C78" s="146"/>
      <c r="D78" s="146"/>
      <c r="E78" s="146"/>
      <c r="F78" s="149"/>
      <c r="G78" s="150"/>
      <c r="H78" s="151"/>
      <c r="I78" s="152"/>
      <c r="J78" s="152"/>
      <c r="K78" s="152"/>
      <c r="L78" s="143"/>
      <c r="M78" s="144"/>
      <c r="N78" s="145"/>
      <c r="O78" s="145"/>
    </row>
    <row r="79" spans="1:15" ht="24" customHeight="1" x14ac:dyDescent="0.15">
      <c r="A79" s="147"/>
      <c r="B79" s="148"/>
      <c r="C79" s="148"/>
      <c r="D79" s="148"/>
      <c r="E79" s="148"/>
      <c r="F79" s="149"/>
      <c r="G79" s="150"/>
      <c r="H79" s="151"/>
      <c r="I79" s="152"/>
      <c r="J79" s="152"/>
      <c r="K79" s="152"/>
      <c r="L79" s="143"/>
      <c r="M79" s="144"/>
      <c r="N79" s="145"/>
      <c r="O79" s="145"/>
    </row>
    <row r="80" spans="1:15" ht="24" customHeight="1" x14ac:dyDescent="0.15">
      <c r="A80" s="147"/>
      <c r="B80" s="78"/>
      <c r="C80" s="146"/>
      <c r="D80" s="146"/>
      <c r="E80" s="146"/>
      <c r="F80" s="149"/>
      <c r="G80" s="150"/>
      <c r="H80" s="151"/>
      <c r="I80" s="152"/>
      <c r="J80" s="152"/>
      <c r="K80" s="152"/>
      <c r="L80" s="143"/>
      <c r="M80" s="144"/>
      <c r="N80" s="145"/>
      <c r="O80" s="145"/>
    </row>
    <row r="81" spans="1:15" ht="24" customHeight="1" x14ac:dyDescent="0.15">
      <c r="A81" s="147"/>
      <c r="B81" s="148"/>
      <c r="C81" s="148"/>
      <c r="D81" s="148"/>
      <c r="E81" s="148"/>
      <c r="F81" s="149"/>
      <c r="G81" s="150"/>
      <c r="H81" s="151"/>
      <c r="I81" s="152"/>
      <c r="J81" s="152"/>
      <c r="K81" s="152"/>
      <c r="L81" s="143"/>
      <c r="M81" s="144"/>
      <c r="N81" s="145"/>
      <c r="O81" s="145"/>
    </row>
    <row r="82" spans="1:15" ht="24" customHeight="1" x14ac:dyDescent="0.15">
      <c r="A82" s="147"/>
      <c r="B82" s="78"/>
      <c r="C82" s="146"/>
      <c r="D82" s="146"/>
      <c r="E82" s="146"/>
      <c r="F82" s="149"/>
      <c r="G82" s="150"/>
      <c r="H82" s="151"/>
      <c r="I82" s="152"/>
      <c r="J82" s="152"/>
      <c r="K82" s="152"/>
      <c r="L82" s="143"/>
      <c r="M82" s="144"/>
      <c r="N82" s="145"/>
      <c r="O82" s="145"/>
    </row>
    <row r="83" spans="1:15" ht="24" customHeight="1" x14ac:dyDescent="0.15">
      <c r="A83" s="147"/>
      <c r="B83" s="148"/>
      <c r="C83" s="148"/>
      <c r="D83" s="148"/>
      <c r="E83" s="148"/>
      <c r="F83" s="149"/>
      <c r="G83" s="150"/>
      <c r="H83" s="151"/>
      <c r="I83" s="152"/>
      <c r="J83" s="152"/>
      <c r="K83" s="152"/>
      <c r="L83" s="143"/>
      <c r="M83" s="144"/>
      <c r="N83" s="145"/>
      <c r="O83" s="145"/>
    </row>
    <row r="84" spans="1:15" ht="24" customHeight="1" x14ac:dyDescent="0.15">
      <c r="A84" s="147"/>
      <c r="B84" s="78"/>
      <c r="C84" s="146"/>
      <c r="D84" s="146"/>
      <c r="E84" s="146"/>
      <c r="F84" s="149"/>
      <c r="G84" s="150"/>
      <c r="H84" s="151"/>
      <c r="I84" s="152"/>
      <c r="J84" s="152"/>
      <c r="K84" s="152"/>
      <c r="L84" s="143"/>
      <c r="M84" s="144"/>
      <c r="N84" s="145"/>
      <c r="O84" s="145"/>
    </row>
    <row r="85" spans="1:15" ht="24" customHeight="1" x14ac:dyDescent="0.15">
      <c r="A85" s="147"/>
      <c r="B85" s="148"/>
      <c r="C85" s="148"/>
      <c r="D85" s="148"/>
      <c r="E85" s="148"/>
      <c r="F85" s="149"/>
      <c r="G85" s="150"/>
      <c r="H85" s="151"/>
      <c r="I85" s="152"/>
      <c r="J85" s="152"/>
      <c r="K85" s="152"/>
      <c r="L85" s="143"/>
      <c r="M85" s="144"/>
      <c r="N85" s="145"/>
      <c r="O85" s="145"/>
    </row>
    <row r="86" spans="1:15" ht="24" customHeight="1" x14ac:dyDescent="0.15">
      <c r="A86" s="147"/>
      <c r="B86" s="78"/>
      <c r="C86" s="146"/>
      <c r="D86" s="146"/>
      <c r="E86" s="146"/>
      <c r="F86" s="149"/>
      <c r="G86" s="150"/>
      <c r="H86" s="151"/>
      <c r="I86" s="152"/>
      <c r="J86" s="152"/>
      <c r="K86" s="152"/>
      <c r="L86" s="143"/>
      <c r="M86" s="144"/>
      <c r="N86" s="145"/>
      <c r="O86" s="145"/>
    </row>
    <row r="87" spans="1:15" ht="24" customHeight="1" x14ac:dyDescent="0.15">
      <c r="A87" s="147"/>
      <c r="B87" s="148"/>
      <c r="C87" s="148"/>
      <c r="D87" s="148"/>
      <c r="E87" s="148"/>
      <c r="F87" s="149"/>
      <c r="G87" s="150"/>
      <c r="H87" s="151"/>
      <c r="I87" s="152"/>
      <c r="J87" s="152"/>
      <c r="K87" s="152"/>
      <c r="L87" s="143"/>
      <c r="M87" s="144"/>
      <c r="N87" s="145"/>
      <c r="O87" s="145"/>
    </row>
    <row r="88" spans="1:15" ht="24" customHeight="1" x14ac:dyDescent="0.15">
      <c r="A88" s="147"/>
      <c r="B88" s="78"/>
      <c r="C88" s="146"/>
      <c r="D88" s="146"/>
      <c r="E88" s="146"/>
      <c r="F88" s="149"/>
      <c r="G88" s="150"/>
      <c r="H88" s="151"/>
      <c r="I88" s="152"/>
      <c r="J88" s="152"/>
      <c r="K88" s="152"/>
      <c r="L88" s="143"/>
      <c r="M88" s="144"/>
      <c r="N88" s="145"/>
      <c r="O88" s="145"/>
    </row>
    <row r="89" spans="1:15" ht="24" customHeight="1" x14ac:dyDescent="0.15">
      <c r="A89" s="147"/>
      <c r="B89" s="148"/>
      <c r="C89" s="148"/>
      <c r="D89" s="148"/>
      <c r="E89" s="148"/>
      <c r="F89" s="149"/>
      <c r="G89" s="150"/>
      <c r="H89" s="151"/>
      <c r="I89" s="152"/>
      <c r="J89" s="152"/>
      <c r="K89" s="152"/>
      <c r="L89" s="143"/>
      <c r="M89" s="144"/>
      <c r="N89" s="145"/>
      <c r="O89" s="145"/>
    </row>
    <row r="90" spans="1:15" ht="24" customHeight="1" x14ac:dyDescent="0.15">
      <c r="A90" s="147"/>
      <c r="B90" s="78"/>
      <c r="C90" s="146"/>
      <c r="D90" s="146"/>
      <c r="E90" s="146"/>
      <c r="F90" s="149"/>
      <c r="G90" s="150"/>
      <c r="H90" s="151"/>
      <c r="I90" s="152"/>
      <c r="J90" s="152"/>
      <c r="K90" s="152"/>
      <c r="L90" s="143"/>
      <c r="M90" s="144"/>
      <c r="N90" s="145"/>
      <c r="O90" s="145"/>
    </row>
    <row r="91" spans="1:15" ht="24" customHeight="1" x14ac:dyDescent="0.15">
      <c r="A91" s="147"/>
      <c r="B91" s="148"/>
      <c r="C91" s="148"/>
      <c r="D91" s="148"/>
      <c r="E91" s="148"/>
      <c r="F91" s="149"/>
      <c r="G91" s="150"/>
      <c r="H91" s="151"/>
      <c r="I91" s="152"/>
      <c r="J91" s="152"/>
      <c r="K91" s="152"/>
      <c r="L91" s="143"/>
      <c r="M91" s="144"/>
      <c r="N91" s="145"/>
      <c r="O91" s="145"/>
    </row>
    <row r="92" spans="1:15" ht="24" customHeight="1" x14ac:dyDescent="0.15">
      <c r="A92" s="147"/>
      <c r="B92" s="78"/>
      <c r="C92" s="146"/>
      <c r="D92" s="146"/>
      <c r="E92" s="146"/>
      <c r="F92" s="149"/>
      <c r="G92" s="150"/>
      <c r="H92" s="151"/>
      <c r="I92" s="152"/>
      <c r="J92" s="152"/>
      <c r="K92" s="152"/>
      <c r="L92" s="143"/>
      <c r="M92" s="144"/>
      <c r="N92" s="145"/>
      <c r="O92" s="145"/>
    </row>
    <row r="93" spans="1:15" ht="24" customHeight="1" x14ac:dyDescent="0.15">
      <c r="A93" s="147"/>
      <c r="B93" s="148"/>
      <c r="C93" s="148"/>
      <c r="D93" s="148"/>
      <c r="E93" s="148"/>
      <c r="F93" s="149"/>
      <c r="G93" s="150"/>
      <c r="H93" s="151"/>
      <c r="I93" s="152"/>
      <c r="J93" s="152"/>
      <c r="K93" s="152"/>
      <c r="L93" s="143"/>
      <c r="M93" s="144"/>
      <c r="N93" s="145"/>
      <c r="O93" s="145"/>
    </row>
    <row r="94" spans="1:15" ht="24" customHeight="1" x14ac:dyDescent="0.15">
      <c r="A94" s="147"/>
      <c r="B94" s="78"/>
      <c r="C94" s="146"/>
      <c r="D94" s="146"/>
      <c r="E94" s="146"/>
      <c r="F94" s="149"/>
      <c r="G94" s="150"/>
      <c r="H94" s="151"/>
      <c r="I94" s="152"/>
      <c r="J94" s="152"/>
      <c r="K94" s="152"/>
      <c r="L94" s="143"/>
      <c r="M94" s="144"/>
      <c r="N94" s="145"/>
      <c r="O94" s="145"/>
    </row>
    <row r="95" spans="1:15" ht="24" customHeight="1" x14ac:dyDescent="0.15">
      <c r="A95" s="147"/>
      <c r="B95" s="148"/>
      <c r="C95" s="148"/>
      <c r="D95" s="148"/>
      <c r="E95" s="148"/>
      <c r="F95" s="149"/>
      <c r="G95" s="150"/>
      <c r="H95" s="151"/>
      <c r="I95" s="152"/>
      <c r="J95" s="152"/>
      <c r="K95" s="152"/>
      <c r="L95" s="143"/>
      <c r="M95" s="144"/>
      <c r="N95" s="145"/>
      <c r="O95" s="145"/>
    </row>
    <row r="96" spans="1:15" ht="24" customHeight="1" x14ac:dyDescent="0.15">
      <c r="A96" s="147"/>
      <c r="B96" s="78"/>
      <c r="C96" s="146"/>
      <c r="D96" s="146"/>
      <c r="E96" s="146"/>
      <c r="F96" s="149"/>
      <c r="G96" s="150"/>
      <c r="H96" s="151"/>
      <c r="I96" s="152"/>
      <c r="J96" s="152"/>
      <c r="K96" s="152"/>
      <c r="L96" s="143"/>
      <c r="M96" s="144"/>
      <c r="N96" s="145"/>
      <c r="O96" s="145"/>
    </row>
    <row r="97" spans="1:15" ht="24" customHeight="1" x14ac:dyDescent="0.15">
      <c r="A97" s="147"/>
      <c r="B97" s="148"/>
      <c r="C97" s="148"/>
      <c r="D97" s="148"/>
      <c r="E97" s="148"/>
      <c r="F97" s="149"/>
      <c r="G97" s="150"/>
      <c r="H97" s="151"/>
      <c r="I97" s="152"/>
      <c r="J97" s="152"/>
      <c r="K97" s="152"/>
      <c r="L97" s="143"/>
      <c r="M97" s="144"/>
      <c r="N97" s="145"/>
      <c r="O97" s="145"/>
    </row>
    <row r="98" spans="1:15" ht="24" customHeight="1" x14ac:dyDescent="0.15">
      <c r="A98" s="147"/>
      <c r="B98" s="78"/>
      <c r="C98" s="146"/>
      <c r="D98" s="146"/>
      <c r="E98" s="146"/>
      <c r="F98" s="149"/>
      <c r="G98" s="150"/>
      <c r="H98" s="151"/>
      <c r="I98" s="152"/>
      <c r="J98" s="152"/>
      <c r="K98" s="152"/>
      <c r="L98" s="143"/>
      <c r="M98" s="144"/>
      <c r="N98" s="145"/>
      <c r="O98" s="145"/>
    </row>
    <row r="99" spans="1:15" ht="24" customHeight="1" x14ac:dyDescent="0.15">
      <c r="A99" s="147"/>
      <c r="B99" s="148"/>
      <c r="C99" s="148"/>
      <c r="D99" s="148"/>
      <c r="E99" s="148"/>
      <c r="F99" s="149"/>
      <c r="G99" s="150"/>
      <c r="H99" s="151"/>
      <c r="I99" s="152"/>
      <c r="J99" s="152"/>
      <c r="K99" s="152"/>
      <c r="L99" s="143"/>
      <c r="M99" s="144"/>
      <c r="N99" s="145"/>
      <c r="O99" s="145"/>
    </row>
    <row r="100" spans="1:15" ht="24" customHeight="1" x14ac:dyDescent="0.15">
      <c r="A100" s="147"/>
      <c r="B100" s="78"/>
      <c r="C100" s="146"/>
      <c r="D100" s="146"/>
      <c r="E100" s="146"/>
      <c r="F100" s="149"/>
      <c r="G100" s="150"/>
      <c r="H100" s="151"/>
      <c r="I100" s="152"/>
      <c r="J100" s="152"/>
      <c r="K100" s="152"/>
      <c r="L100" s="143"/>
      <c r="M100" s="144"/>
      <c r="N100" s="145"/>
      <c r="O100" s="145"/>
    </row>
    <row r="101" spans="1:15" ht="24" customHeight="1" x14ac:dyDescent="0.15">
      <c r="A101" s="147"/>
      <c r="B101" s="148"/>
      <c r="C101" s="148"/>
      <c r="D101" s="148"/>
      <c r="E101" s="148"/>
      <c r="F101" s="149"/>
      <c r="G101" s="150"/>
      <c r="H101" s="151"/>
      <c r="I101" s="152"/>
      <c r="J101" s="152"/>
      <c r="K101" s="152"/>
      <c r="L101" s="143"/>
      <c r="M101" s="144"/>
      <c r="N101" s="145"/>
      <c r="O101" s="145"/>
    </row>
    <row r="102" spans="1:15" ht="24" customHeight="1" x14ac:dyDescent="0.15">
      <c r="A102" s="147"/>
      <c r="B102" s="78"/>
      <c r="C102" s="146"/>
      <c r="D102" s="146"/>
      <c r="E102" s="146"/>
      <c r="F102" s="149"/>
      <c r="G102" s="150"/>
      <c r="H102" s="151"/>
      <c r="I102" s="152"/>
      <c r="J102" s="152"/>
      <c r="K102" s="152"/>
      <c r="L102" s="143"/>
      <c r="M102" s="144"/>
      <c r="N102" s="145"/>
      <c r="O102" s="145"/>
    </row>
    <row r="103" spans="1:15" ht="24" customHeight="1" x14ac:dyDescent="0.15">
      <c r="A103" s="147"/>
      <c r="B103" s="148"/>
      <c r="C103" s="148"/>
      <c r="D103" s="148"/>
      <c r="E103" s="148"/>
      <c r="F103" s="149"/>
      <c r="G103" s="150"/>
      <c r="H103" s="151"/>
      <c r="I103" s="152"/>
      <c r="J103" s="152"/>
      <c r="K103" s="152"/>
      <c r="L103" s="143"/>
      <c r="M103" s="144"/>
      <c r="N103" s="145"/>
      <c r="O103" s="145"/>
    </row>
    <row r="104" spans="1:15" ht="24" customHeight="1" x14ac:dyDescent="0.15">
      <c r="A104" s="147"/>
      <c r="B104" s="78"/>
      <c r="C104" s="146"/>
      <c r="D104" s="146"/>
      <c r="E104" s="146"/>
      <c r="F104" s="149"/>
      <c r="G104" s="150"/>
      <c r="H104" s="151"/>
      <c r="I104" s="152"/>
      <c r="J104" s="152"/>
      <c r="K104" s="152"/>
      <c r="L104" s="143"/>
      <c r="M104" s="144"/>
      <c r="N104" s="145"/>
      <c r="O104" s="145"/>
    </row>
    <row r="105" spans="1:15" ht="24" customHeight="1" x14ac:dyDescent="0.15">
      <c r="A105" s="147"/>
      <c r="B105" s="148"/>
      <c r="C105" s="148"/>
      <c r="D105" s="148"/>
      <c r="E105" s="148"/>
      <c r="F105" s="149"/>
      <c r="G105" s="150"/>
      <c r="H105" s="151"/>
      <c r="I105" s="152"/>
      <c r="J105" s="152"/>
      <c r="K105" s="152"/>
      <c r="L105" s="143"/>
      <c r="M105" s="144"/>
      <c r="N105" s="145"/>
      <c r="O105" s="145"/>
    </row>
    <row r="106" spans="1:15" ht="24" customHeight="1" x14ac:dyDescent="0.15">
      <c r="A106" s="147"/>
      <c r="B106" s="78"/>
      <c r="C106" s="146"/>
      <c r="D106" s="146"/>
      <c r="E106" s="146"/>
      <c r="F106" s="149"/>
      <c r="G106" s="150"/>
      <c r="H106" s="151"/>
      <c r="I106" s="152"/>
      <c r="J106" s="152"/>
      <c r="K106" s="152"/>
      <c r="L106" s="143"/>
      <c r="M106" s="144"/>
      <c r="N106" s="145"/>
      <c r="O106" s="145"/>
    </row>
    <row r="107" spans="1:15" ht="24" customHeight="1" x14ac:dyDescent="0.15">
      <c r="A107" s="147"/>
      <c r="B107" s="148"/>
      <c r="C107" s="148"/>
      <c r="D107" s="148"/>
      <c r="E107" s="148"/>
      <c r="F107" s="149"/>
      <c r="G107" s="150"/>
      <c r="H107" s="151"/>
      <c r="I107" s="152"/>
      <c r="J107" s="152"/>
      <c r="K107" s="152"/>
      <c r="L107" s="143"/>
      <c r="M107" s="144"/>
      <c r="N107" s="145"/>
      <c r="O107" s="145"/>
    </row>
    <row r="108" spans="1:15" ht="24" customHeight="1" x14ac:dyDescent="0.15">
      <c r="A108" s="147"/>
      <c r="B108" s="78"/>
      <c r="C108" s="146"/>
      <c r="D108" s="146"/>
      <c r="E108" s="146"/>
      <c r="F108" s="149"/>
      <c r="G108" s="150"/>
      <c r="H108" s="151"/>
      <c r="I108" s="152"/>
      <c r="J108" s="152"/>
      <c r="K108" s="152"/>
      <c r="L108" s="143"/>
      <c r="M108" s="144"/>
      <c r="N108" s="145"/>
      <c r="O108" s="145"/>
    </row>
    <row r="109" spans="1:15" ht="24" customHeight="1" x14ac:dyDescent="0.15">
      <c r="A109" s="147"/>
      <c r="B109" s="148"/>
      <c r="C109" s="148"/>
      <c r="D109" s="148"/>
      <c r="E109" s="148"/>
      <c r="F109" s="149"/>
      <c r="G109" s="150"/>
      <c r="H109" s="151"/>
      <c r="I109" s="152"/>
      <c r="J109" s="152"/>
      <c r="K109" s="152"/>
      <c r="L109" s="143"/>
      <c r="M109" s="144"/>
      <c r="N109" s="145"/>
      <c r="O109" s="145"/>
    </row>
    <row r="110" spans="1:15" ht="24" customHeight="1" x14ac:dyDescent="0.15">
      <c r="A110" s="147"/>
      <c r="B110" s="78"/>
      <c r="C110" s="146"/>
      <c r="D110" s="146"/>
      <c r="E110" s="146"/>
      <c r="F110" s="149"/>
      <c r="G110" s="150"/>
      <c r="H110" s="151"/>
      <c r="I110" s="152"/>
      <c r="J110" s="152"/>
      <c r="K110" s="152"/>
      <c r="L110" s="143"/>
      <c r="M110" s="144"/>
      <c r="N110" s="145"/>
      <c r="O110" s="145"/>
    </row>
    <row r="111" spans="1:15" ht="24" customHeight="1" x14ac:dyDescent="0.15">
      <c r="A111" s="147"/>
      <c r="B111" s="148"/>
      <c r="C111" s="148"/>
      <c r="D111" s="148"/>
      <c r="E111" s="148"/>
      <c r="F111" s="149"/>
      <c r="G111" s="150"/>
      <c r="H111" s="151"/>
      <c r="I111" s="152"/>
      <c r="J111" s="152"/>
      <c r="K111" s="152"/>
      <c r="L111" s="143"/>
      <c r="M111" s="144"/>
      <c r="N111" s="145"/>
      <c r="O111" s="145"/>
    </row>
    <row r="112" spans="1:15" ht="24" customHeight="1" x14ac:dyDescent="0.15">
      <c r="A112" s="147"/>
      <c r="B112" s="78"/>
      <c r="C112" s="146"/>
      <c r="D112" s="146"/>
      <c r="E112" s="146"/>
      <c r="F112" s="149"/>
      <c r="G112" s="150"/>
      <c r="H112" s="151"/>
      <c r="I112" s="152"/>
      <c r="J112" s="152"/>
      <c r="K112" s="152"/>
      <c r="L112" s="143"/>
      <c r="M112" s="144"/>
      <c r="N112" s="145"/>
      <c r="O112" s="145"/>
    </row>
    <row r="113" spans="1:15" ht="24" customHeight="1" x14ac:dyDescent="0.15">
      <c r="A113" s="147"/>
      <c r="B113" s="148"/>
      <c r="C113" s="148"/>
      <c r="D113" s="148"/>
      <c r="E113" s="148"/>
      <c r="F113" s="149"/>
      <c r="G113" s="150"/>
      <c r="H113" s="151"/>
      <c r="I113" s="152"/>
      <c r="J113" s="152"/>
      <c r="K113" s="152"/>
      <c r="L113" s="143"/>
      <c r="M113" s="144"/>
      <c r="N113" s="145"/>
      <c r="O113" s="145"/>
    </row>
    <row r="114" spans="1:15" ht="24" customHeight="1" x14ac:dyDescent="0.15">
      <c r="A114" s="147"/>
      <c r="B114" s="78"/>
      <c r="C114" s="146"/>
      <c r="D114" s="146"/>
      <c r="E114" s="146"/>
      <c r="F114" s="149"/>
      <c r="G114" s="150"/>
      <c r="H114" s="151"/>
      <c r="I114" s="152"/>
      <c r="J114" s="152"/>
      <c r="K114" s="152"/>
      <c r="L114" s="143"/>
      <c r="M114" s="144"/>
      <c r="N114" s="145"/>
      <c r="O114" s="145"/>
    </row>
    <row r="115" spans="1:15" ht="24" customHeight="1" x14ac:dyDescent="0.15">
      <c r="A115" s="147"/>
      <c r="B115" s="148"/>
      <c r="C115" s="148"/>
      <c r="D115" s="148"/>
      <c r="E115" s="148"/>
      <c r="F115" s="149"/>
      <c r="G115" s="150"/>
      <c r="H115" s="151"/>
      <c r="I115" s="152"/>
      <c r="J115" s="152"/>
      <c r="K115" s="152"/>
      <c r="L115" s="143"/>
      <c r="M115" s="144"/>
      <c r="N115" s="145"/>
      <c r="O115" s="145"/>
    </row>
    <row r="116" spans="1:15" ht="24" customHeight="1" x14ac:dyDescent="0.15">
      <c r="A116" s="147"/>
      <c r="B116" s="78"/>
      <c r="C116" s="146"/>
      <c r="D116" s="146"/>
      <c r="E116" s="146"/>
      <c r="F116" s="149"/>
      <c r="G116" s="150"/>
      <c r="H116" s="151"/>
      <c r="I116" s="152"/>
      <c r="J116" s="152"/>
      <c r="K116" s="152"/>
      <c r="L116" s="143"/>
      <c r="M116" s="144"/>
      <c r="N116" s="145"/>
      <c r="O116" s="145"/>
    </row>
    <row r="117" spans="1:15" ht="24" customHeight="1" x14ac:dyDescent="0.15">
      <c r="A117" s="147"/>
      <c r="B117" s="148"/>
      <c r="C117" s="148"/>
      <c r="D117" s="148"/>
      <c r="E117" s="148"/>
      <c r="F117" s="149"/>
      <c r="G117" s="150"/>
      <c r="H117" s="151"/>
      <c r="I117" s="152"/>
      <c r="J117" s="152"/>
      <c r="K117" s="152"/>
      <c r="L117" s="143"/>
      <c r="M117" s="144"/>
      <c r="N117" s="145"/>
      <c r="O117" s="145"/>
    </row>
    <row r="118" spans="1:15" ht="24" customHeight="1" x14ac:dyDescent="0.15">
      <c r="A118" s="147"/>
      <c r="B118" s="78"/>
      <c r="C118" s="146"/>
      <c r="D118" s="146"/>
      <c r="E118" s="146"/>
      <c r="F118" s="149"/>
      <c r="G118" s="150"/>
      <c r="H118" s="151"/>
      <c r="I118" s="152"/>
      <c r="J118" s="152"/>
      <c r="K118" s="152"/>
      <c r="L118" s="143"/>
      <c r="M118" s="144"/>
      <c r="N118" s="145"/>
      <c r="O118" s="145"/>
    </row>
    <row r="119" spans="1:15" ht="24" customHeight="1" x14ac:dyDescent="0.15">
      <c r="A119" s="147"/>
      <c r="B119" s="148"/>
      <c r="C119" s="148"/>
      <c r="D119" s="148"/>
      <c r="E119" s="148"/>
      <c r="F119" s="149"/>
      <c r="G119" s="150"/>
      <c r="H119" s="151"/>
      <c r="I119" s="152"/>
      <c r="J119" s="152"/>
      <c r="K119" s="152"/>
      <c r="L119" s="143"/>
      <c r="M119" s="144"/>
      <c r="N119" s="145"/>
      <c r="O119" s="145"/>
    </row>
    <row r="120" spans="1:15" ht="24" customHeight="1" x14ac:dyDescent="0.15">
      <c r="A120" s="147"/>
      <c r="B120" s="78"/>
      <c r="C120" s="146"/>
      <c r="D120" s="146"/>
      <c r="E120" s="146"/>
      <c r="F120" s="149"/>
      <c r="G120" s="150"/>
      <c r="H120" s="151"/>
      <c r="I120" s="152"/>
      <c r="J120" s="152"/>
      <c r="K120" s="152"/>
      <c r="L120" s="143"/>
      <c r="M120" s="144"/>
      <c r="N120" s="145"/>
      <c r="O120" s="145"/>
    </row>
    <row r="121" spans="1:15" ht="24" customHeight="1" x14ac:dyDescent="0.15">
      <c r="A121" s="147"/>
      <c r="B121" s="148"/>
      <c r="C121" s="148"/>
      <c r="D121" s="148"/>
      <c r="E121" s="148"/>
      <c r="F121" s="149"/>
      <c r="G121" s="150"/>
      <c r="H121" s="151"/>
      <c r="I121" s="152"/>
      <c r="J121" s="152"/>
      <c r="K121" s="152"/>
      <c r="L121" s="143"/>
      <c r="M121" s="144"/>
      <c r="N121" s="145"/>
      <c r="O121" s="145"/>
    </row>
    <row r="122" spans="1:15" ht="24" customHeight="1" x14ac:dyDescent="0.15">
      <c r="A122" s="147"/>
      <c r="B122" s="78"/>
      <c r="C122" s="146"/>
      <c r="D122" s="146"/>
      <c r="E122" s="146"/>
      <c r="F122" s="149"/>
      <c r="G122" s="150"/>
      <c r="H122" s="151"/>
      <c r="I122" s="152"/>
      <c r="J122" s="152"/>
      <c r="K122" s="152"/>
      <c r="L122" s="143"/>
      <c r="M122" s="144"/>
      <c r="N122" s="145"/>
      <c r="O122" s="145"/>
    </row>
    <row r="123" spans="1:15" ht="24" customHeight="1" x14ac:dyDescent="0.15">
      <c r="A123" s="147"/>
      <c r="B123" s="148"/>
      <c r="C123" s="148"/>
      <c r="D123" s="148"/>
      <c r="E123" s="148"/>
      <c r="F123" s="149"/>
      <c r="G123" s="150"/>
      <c r="H123" s="151"/>
      <c r="I123" s="152"/>
      <c r="J123" s="152"/>
      <c r="K123" s="152"/>
      <c r="L123" s="143"/>
      <c r="M123" s="144"/>
      <c r="N123" s="145"/>
      <c r="O123" s="145"/>
    </row>
    <row r="124" spans="1:15" ht="24" customHeight="1" x14ac:dyDescent="0.15">
      <c r="A124" s="147"/>
      <c r="B124" s="78"/>
      <c r="C124" s="146"/>
      <c r="D124" s="146"/>
      <c r="E124" s="146"/>
      <c r="F124" s="149"/>
      <c r="G124" s="150"/>
      <c r="H124" s="151"/>
      <c r="I124" s="152"/>
      <c r="J124" s="152"/>
      <c r="K124" s="152"/>
      <c r="L124" s="143"/>
      <c r="M124" s="144"/>
      <c r="N124" s="145"/>
      <c r="O124" s="145"/>
    </row>
    <row r="125" spans="1:15" ht="24" customHeight="1" x14ac:dyDescent="0.15">
      <c r="A125" s="147"/>
      <c r="B125" s="148"/>
      <c r="C125" s="148"/>
      <c r="D125" s="148"/>
      <c r="E125" s="148"/>
      <c r="F125" s="149"/>
      <c r="G125" s="150"/>
      <c r="H125" s="151"/>
      <c r="I125" s="152"/>
      <c r="J125" s="152"/>
      <c r="K125" s="152"/>
      <c r="L125" s="143"/>
      <c r="M125" s="144"/>
      <c r="N125" s="145"/>
      <c r="O125" s="145"/>
    </row>
    <row r="126" spans="1:15" ht="24" customHeight="1" x14ac:dyDescent="0.15">
      <c r="A126" s="147"/>
      <c r="B126" s="78"/>
      <c r="C126" s="146"/>
      <c r="D126" s="146"/>
      <c r="E126" s="146"/>
      <c r="F126" s="149"/>
      <c r="G126" s="150"/>
      <c r="H126" s="151"/>
      <c r="I126" s="152"/>
      <c r="J126" s="152"/>
      <c r="K126" s="152"/>
      <c r="L126" s="143"/>
      <c r="M126" s="144"/>
      <c r="N126" s="145"/>
      <c r="O126" s="145"/>
    </row>
    <row r="127" spans="1:15" ht="24" customHeight="1" x14ac:dyDescent="0.15">
      <c r="A127" s="147"/>
      <c r="B127" s="148"/>
      <c r="C127" s="148"/>
      <c r="D127" s="148"/>
      <c r="E127" s="148"/>
      <c r="F127" s="149"/>
      <c r="G127" s="150"/>
      <c r="H127" s="151"/>
      <c r="I127" s="152"/>
      <c r="J127" s="152"/>
      <c r="K127" s="152"/>
      <c r="L127" s="143"/>
      <c r="M127" s="144"/>
      <c r="N127" s="145"/>
      <c r="O127" s="145"/>
    </row>
    <row r="128" spans="1:15" ht="24" customHeight="1" x14ac:dyDescent="0.15">
      <c r="A128" s="147"/>
      <c r="B128" s="78"/>
      <c r="C128" s="146"/>
      <c r="D128" s="146"/>
      <c r="E128" s="146"/>
      <c r="F128" s="149"/>
      <c r="G128" s="150"/>
      <c r="H128" s="151"/>
      <c r="I128" s="152"/>
      <c r="J128" s="152"/>
      <c r="K128" s="152"/>
      <c r="L128" s="143"/>
      <c r="M128" s="144"/>
      <c r="N128" s="145"/>
      <c r="O128" s="145"/>
    </row>
    <row r="129" spans="1:15" ht="24" customHeight="1" x14ac:dyDescent="0.15">
      <c r="A129" s="147"/>
      <c r="B129" s="148"/>
      <c r="C129" s="148"/>
      <c r="D129" s="148"/>
      <c r="E129" s="148"/>
      <c r="F129" s="149"/>
      <c r="G129" s="150"/>
      <c r="H129" s="151"/>
      <c r="I129" s="152"/>
      <c r="J129" s="152"/>
      <c r="K129" s="152"/>
      <c r="L129" s="143"/>
      <c r="M129" s="144"/>
      <c r="N129" s="145"/>
      <c r="O129" s="145"/>
    </row>
    <row r="130" spans="1:15" ht="24" customHeight="1" x14ac:dyDescent="0.15">
      <c r="A130" s="147"/>
      <c r="B130" s="78"/>
      <c r="C130" s="146"/>
      <c r="D130" s="146"/>
      <c r="E130" s="146"/>
      <c r="F130" s="149"/>
      <c r="G130" s="150"/>
      <c r="H130" s="151"/>
      <c r="I130" s="152"/>
      <c r="J130" s="152"/>
      <c r="K130" s="152"/>
      <c r="L130" s="143"/>
      <c r="M130" s="144"/>
      <c r="N130" s="145"/>
      <c r="O130" s="145"/>
    </row>
    <row r="131" spans="1:15" ht="24" customHeight="1" x14ac:dyDescent="0.15">
      <c r="A131" s="147"/>
      <c r="B131" s="148"/>
      <c r="C131" s="148"/>
      <c r="D131" s="148"/>
      <c r="E131" s="148"/>
      <c r="F131" s="149"/>
      <c r="G131" s="150"/>
      <c r="H131" s="151"/>
      <c r="I131" s="152"/>
      <c r="J131" s="152"/>
      <c r="K131" s="152"/>
      <c r="L131" s="143"/>
      <c r="M131" s="144"/>
      <c r="N131" s="145"/>
      <c r="O131" s="145"/>
    </row>
    <row r="132" spans="1:15" ht="24" customHeight="1" x14ac:dyDescent="0.15">
      <c r="A132" s="147"/>
      <c r="B132" s="78"/>
      <c r="C132" s="146"/>
      <c r="D132" s="146"/>
      <c r="E132" s="146"/>
      <c r="F132" s="149"/>
      <c r="G132" s="150"/>
      <c r="H132" s="151"/>
      <c r="I132" s="152"/>
      <c r="J132" s="152"/>
      <c r="K132" s="152"/>
      <c r="L132" s="143"/>
      <c r="M132" s="144"/>
      <c r="N132" s="145"/>
      <c r="O132" s="145"/>
    </row>
    <row r="133" spans="1:15" ht="24" customHeight="1" x14ac:dyDescent="0.15">
      <c r="A133" s="147"/>
      <c r="B133" s="148"/>
      <c r="C133" s="148"/>
      <c r="D133" s="148"/>
      <c r="E133" s="148"/>
      <c r="F133" s="149"/>
      <c r="G133" s="150"/>
      <c r="H133" s="151"/>
      <c r="I133" s="152"/>
      <c r="J133" s="152"/>
      <c r="K133" s="152"/>
      <c r="L133" s="143"/>
      <c r="M133" s="144"/>
      <c r="N133" s="145"/>
      <c r="O133" s="145"/>
    </row>
    <row r="134" spans="1:15" ht="24" customHeight="1" x14ac:dyDescent="0.15">
      <c r="A134" s="147"/>
      <c r="B134" s="78"/>
      <c r="C134" s="146"/>
      <c r="D134" s="146"/>
      <c r="E134" s="146"/>
      <c r="F134" s="149"/>
      <c r="G134" s="150"/>
      <c r="H134" s="151"/>
      <c r="I134" s="152"/>
      <c r="J134" s="152"/>
      <c r="K134" s="152"/>
      <c r="L134" s="143"/>
      <c r="M134" s="144"/>
      <c r="N134" s="145"/>
      <c r="O134" s="145"/>
    </row>
    <row r="135" spans="1:15" ht="24" customHeight="1" x14ac:dyDescent="0.15">
      <c r="A135" s="147"/>
      <c r="B135" s="148"/>
      <c r="C135" s="148"/>
      <c r="D135" s="148"/>
      <c r="E135" s="148"/>
      <c r="F135" s="149"/>
      <c r="G135" s="150"/>
      <c r="H135" s="151"/>
      <c r="I135" s="152"/>
      <c r="J135" s="152"/>
      <c r="K135" s="152"/>
      <c r="L135" s="143"/>
      <c r="M135" s="144"/>
      <c r="N135" s="145"/>
      <c r="O135" s="145"/>
    </row>
    <row r="136" spans="1:15" ht="24" customHeight="1" x14ac:dyDescent="0.15">
      <c r="A136" s="147"/>
      <c r="B136" s="78"/>
      <c r="C136" s="146"/>
      <c r="D136" s="146"/>
      <c r="E136" s="146"/>
      <c r="F136" s="149"/>
      <c r="G136" s="150"/>
      <c r="H136" s="151"/>
      <c r="I136" s="152"/>
      <c r="J136" s="152"/>
      <c r="K136" s="152"/>
      <c r="L136" s="143"/>
      <c r="M136" s="144"/>
      <c r="N136" s="145"/>
      <c r="O136" s="145"/>
    </row>
    <row r="137" spans="1:15" ht="24" customHeight="1" x14ac:dyDescent="0.15">
      <c r="A137" s="147"/>
      <c r="B137" s="148"/>
      <c r="C137" s="148"/>
      <c r="D137" s="148"/>
      <c r="E137" s="148"/>
      <c r="F137" s="149"/>
      <c r="G137" s="150"/>
      <c r="H137" s="151"/>
      <c r="I137" s="152"/>
      <c r="J137" s="152"/>
      <c r="K137" s="152"/>
      <c r="L137" s="143"/>
      <c r="M137" s="144"/>
      <c r="N137" s="145"/>
      <c r="O137" s="145"/>
    </row>
    <row r="138" spans="1:15" ht="24" customHeight="1" x14ac:dyDescent="0.15">
      <c r="A138" s="147"/>
      <c r="B138" s="78"/>
      <c r="C138" s="146"/>
      <c r="D138" s="146"/>
      <c r="E138" s="146"/>
      <c r="F138" s="149"/>
      <c r="G138" s="150"/>
      <c r="H138" s="151"/>
      <c r="I138" s="152"/>
      <c r="J138" s="152"/>
      <c r="K138" s="152"/>
      <c r="L138" s="143"/>
      <c r="M138" s="144"/>
      <c r="N138" s="145"/>
      <c r="O138" s="145"/>
    </row>
    <row r="139" spans="1:15" ht="24" customHeight="1" x14ac:dyDescent="0.15">
      <c r="A139" s="147"/>
      <c r="B139" s="148"/>
      <c r="C139" s="148"/>
      <c r="D139" s="148"/>
      <c r="E139" s="148"/>
      <c r="F139" s="149"/>
      <c r="G139" s="150"/>
      <c r="H139" s="151"/>
      <c r="I139" s="152"/>
      <c r="J139" s="152"/>
      <c r="K139" s="152"/>
      <c r="L139" s="143"/>
      <c r="M139" s="144"/>
      <c r="N139" s="145"/>
      <c r="O139" s="145"/>
    </row>
    <row r="140" spans="1:15" ht="24" customHeight="1" x14ac:dyDescent="0.15">
      <c r="A140" s="147"/>
      <c r="B140" s="78"/>
      <c r="C140" s="146"/>
      <c r="D140" s="146"/>
      <c r="E140" s="146"/>
      <c r="F140" s="149"/>
      <c r="G140" s="150"/>
      <c r="H140" s="151"/>
      <c r="I140" s="152"/>
      <c r="J140" s="152"/>
      <c r="K140" s="152"/>
      <c r="L140" s="143"/>
      <c r="M140" s="144"/>
      <c r="N140" s="145"/>
      <c r="O140" s="145"/>
    </row>
    <row r="141" spans="1:15" ht="24" customHeight="1" x14ac:dyDescent="0.15">
      <c r="A141" s="147"/>
      <c r="B141" s="148"/>
      <c r="C141" s="148"/>
      <c r="D141" s="148"/>
      <c r="E141" s="148"/>
      <c r="F141" s="149"/>
      <c r="G141" s="150"/>
      <c r="H141" s="151"/>
      <c r="I141" s="152"/>
      <c r="J141" s="152"/>
      <c r="K141" s="152"/>
      <c r="L141" s="143"/>
      <c r="M141" s="144"/>
      <c r="N141" s="145"/>
      <c r="O141" s="145"/>
    </row>
    <row r="142" spans="1:15" ht="24" customHeight="1" x14ac:dyDescent="0.15">
      <c r="A142" s="147"/>
      <c r="B142" s="78"/>
      <c r="C142" s="146"/>
      <c r="D142" s="146"/>
      <c r="E142" s="146"/>
      <c r="F142" s="149"/>
      <c r="G142" s="150"/>
      <c r="H142" s="151"/>
      <c r="I142" s="152"/>
      <c r="J142" s="152"/>
      <c r="K142" s="152"/>
      <c r="L142" s="143"/>
      <c r="M142" s="144"/>
      <c r="N142" s="145"/>
      <c r="O142" s="145"/>
    </row>
    <row r="143" spans="1:15" ht="24" customHeight="1" x14ac:dyDescent="0.15">
      <c r="A143" s="147"/>
      <c r="B143" s="148"/>
      <c r="C143" s="148"/>
      <c r="D143" s="148"/>
      <c r="E143" s="148"/>
      <c r="F143" s="149"/>
      <c r="G143" s="150"/>
      <c r="H143" s="151"/>
      <c r="I143" s="152"/>
      <c r="J143" s="152"/>
      <c r="K143" s="152"/>
      <c r="L143" s="143"/>
      <c r="M143" s="144"/>
      <c r="N143" s="145"/>
      <c r="O143" s="145"/>
    </row>
    <row r="144" spans="1:15" ht="24" customHeight="1" x14ac:dyDescent="0.15">
      <c r="A144" s="147"/>
      <c r="B144" s="78"/>
      <c r="C144" s="146"/>
      <c r="D144" s="146"/>
      <c r="E144" s="146"/>
      <c r="F144" s="149"/>
      <c r="G144" s="150"/>
      <c r="H144" s="151"/>
      <c r="I144" s="152"/>
      <c r="J144" s="152"/>
      <c r="K144" s="152"/>
      <c r="L144" s="143"/>
      <c r="M144" s="144"/>
      <c r="N144" s="145"/>
      <c r="O144" s="145"/>
    </row>
    <row r="145" spans="1:15" ht="24" customHeight="1" x14ac:dyDescent="0.15">
      <c r="A145" s="147"/>
      <c r="B145" s="148"/>
      <c r="C145" s="148"/>
      <c r="D145" s="148"/>
      <c r="E145" s="148"/>
      <c r="F145" s="149"/>
      <c r="G145" s="150"/>
      <c r="H145" s="151"/>
      <c r="I145" s="152"/>
      <c r="J145" s="152"/>
      <c r="K145" s="152"/>
      <c r="L145" s="143"/>
      <c r="M145" s="144"/>
      <c r="N145" s="145"/>
      <c r="O145" s="145"/>
    </row>
    <row r="146" spans="1:15" ht="24" customHeight="1" x14ac:dyDescent="0.15">
      <c r="A146" s="147"/>
      <c r="B146" s="78"/>
      <c r="C146" s="146"/>
      <c r="D146" s="146"/>
      <c r="E146" s="146"/>
      <c r="F146" s="149"/>
      <c r="G146" s="150"/>
      <c r="H146" s="151"/>
      <c r="I146" s="152"/>
      <c r="J146" s="152"/>
      <c r="K146" s="152"/>
      <c r="L146" s="143"/>
      <c r="M146" s="144"/>
      <c r="N146" s="145"/>
      <c r="O146" s="145"/>
    </row>
    <row r="147" spans="1:15" ht="24" customHeight="1" x14ac:dyDescent="0.15">
      <c r="A147" s="147"/>
      <c r="B147" s="148"/>
      <c r="C147" s="148"/>
      <c r="D147" s="148"/>
      <c r="E147" s="148"/>
      <c r="F147" s="149"/>
      <c r="G147" s="150"/>
      <c r="H147" s="151"/>
      <c r="I147" s="152"/>
      <c r="J147" s="152"/>
      <c r="K147" s="152"/>
      <c r="L147" s="143"/>
      <c r="M147" s="144"/>
      <c r="N147" s="145"/>
      <c r="O147" s="145"/>
    </row>
    <row r="148" spans="1:15" ht="24" customHeight="1" x14ac:dyDescent="0.15">
      <c r="A148" s="147"/>
      <c r="B148" s="78"/>
      <c r="C148" s="146"/>
      <c r="D148" s="146"/>
      <c r="E148" s="146"/>
      <c r="F148" s="149"/>
      <c r="G148" s="150"/>
      <c r="H148" s="151"/>
      <c r="I148" s="152"/>
      <c r="J148" s="152"/>
      <c r="K148" s="152"/>
      <c r="L148" s="143"/>
      <c r="M148" s="144"/>
      <c r="N148" s="145"/>
      <c r="O148" s="145"/>
    </row>
    <row r="149" spans="1:15" ht="24" customHeight="1" x14ac:dyDescent="0.15">
      <c r="A149" s="147"/>
      <c r="B149" s="148"/>
      <c r="C149" s="148"/>
      <c r="D149" s="148"/>
      <c r="E149" s="148"/>
      <c r="F149" s="149"/>
      <c r="G149" s="150"/>
      <c r="H149" s="151"/>
      <c r="I149" s="152"/>
      <c r="J149" s="152"/>
      <c r="K149" s="152"/>
      <c r="L149" s="143"/>
      <c r="M149" s="144"/>
      <c r="N149" s="145"/>
      <c r="O149" s="145"/>
    </row>
    <row r="150" spans="1:15" ht="24" customHeight="1" x14ac:dyDescent="0.15">
      <c r="A150" s="147"/>
      <c r="B150" s="78"/>
      <c r="C150" s="146"/>
      <c r="D150" s="146"/>
      <c r="E150" s="146"/>
      <c r="F150" s="149"/>
      <c r="G150" s="150"/>
      <c r="H150" s="151"/>
      <c r="I150" s="152"/>
      <c r="J150" s="152"/>
      <c r="K150" s="152"/>
      <c r="L150" s="143"/>
      <c r="M150" s="144"/>
      <c r="N150" s="145"/>
      <c r="O150" s="145"/>
    </row>
    <row r="151" spans="1:15" ht="24" customHeight="1" x14ac:dyDescent="0.15">
      <c r="A151" s="147"/>
      <c r="B151" s="148"/>
      <c r="C151" s="148"/>
      <c r="D151" s="148"/>
      <c r="E151" s="148"/>
      <c r="F151" s="149"/>
      <c r="G151" s="150"/>
      <c r="H151" s="151"/>
      <c r="I151" s="152"/>
      <c r="J151" s="152"/>
      <c r="K151" s="152"/>
      <c r="L151" s="143"/>
      <c r="M151" s="144"/>
      <c r="N151" s="145"/>
      <c r="O151" s="145"/>
    </row>
    <row r="152" spans="1:15" ht="24" customHeight="1" x14ac:dyDescent="0.15">
      <c r="A152" s="147"/>
      <c r="B152" s="78"/>
      <c r="C152" s="146"/>
      <c r="D152" s="146"/>
      <c r="E152" s="146"/>
      <c r="F152" s="149"/>
      <c r="G152" s="150"/>
      <c r="H152" s="151"/>
      <c r="I152" s="152"/>
      <c r="J152" s="152"/>
      <c r="K152" s="152"/>
      <c r="L152" s="143"/>
      <c r="M152" s="144"/>
      <c r="N152" s="145"/>
      <c r="O152" s="145"/>
    </row>
    <row r="153" spans="1:15" ht="24" customHeight="1" x14ac:dyDescent="0.15">
      <c r="A153" s="147"/>
      <c r="B153" s="148"/>
      <c r="C153" s="148"/>
      <c r="D153" s="148"/>
      <c r="E153" s="148"/>
      <c r="F153" s="149"/>
      <c r="G153" s="150"/>
      <c r="H153" s="151"/>
      <c r="I153" s="152"/>
      <c r="J153" s="152"/>
      <c r="K153" s="152"/>
      <c r="L153" s="143"/>
      <c r="M153" s="144"/>
      <c r="N153" s="145"/>
      <c r="O153" s="145"/>
    </row>
    <row r="154" spans="1:15" ht="24" customHeight="1" x14ac:dyDescent="0.15">
      <c r="A154" s="147"/>
      <c r="B154" s="78"/>
      <c r="C154" s="146"/>
      <c r="D154" s="146"/>
      <c r="E154" s="146"/>
      <c r="F154" s="149"/>
      <c r="G154" s="150"/>
      <c r="H154" s="151"/>
      <c r="I154" s="152"/>
      <c r="J154" s="152"/>
      <c r="K154" s="152"/>
      <c r="L154" s="143"/>
      <c r="M154" s="144"/>
      <c r="N154" s="145"/>
      <c r="O154" s="145"/>
    </row>
    <row r="155" spans="1:15" ht="24" customHeight="1" x14ac:dyDescent="0.15">
      <c r="A155" s="147"/>
      <c r="B155" s="148"/>
      <c r="C155" s="148"/>
      <c r="D155" s="148"/>
      <c r="E155" s="148"/>
      <c r="F155" s="149"/>
      <c r="G155" s="150"/>
      <c r="H155" s="151"/>
      <c r="I155" s="152"/>
      <c r="J155" s="152"/>
      <c r="K155" s="152"/>
      <c r="L155" s="143"/>
      <c r="M155" s="144"/>
      <c r="N155" s="145"/>
      <c r="O155" s="145"/>
    </row>
    <row r="156" spans="1:15" ht="24" customHeight="1" x14ac:dyDescent="0.15">
      <c r="A156" s="147"/>
      <c r="B156" s="78"/>
      <c r="C156" s="146"/>
      <c r="D156" s="146"/>
      <c r="E156" s="146"/>
      <c r="F156" s="149"/>
      <c r="G156" s="150"/>
      <c r="H156" s="151"/>
      <c r="I156" s="152"/>
      <c r="J156" s="152"/>
      <c r="K156" s="152"/>
      <c r="L156" s="143"/>
      <c r="M156" s="144"/>
      <c r="N156" s="145"/>
      <c r="O156" s="145"/>
    </row>
    <row r="157" spans="1:15" ht="24" customHeight="1" x14ac:dyDescent="0.15">
      <c r="A157" s="147"/>
      <c r="B157" s="148"/>
      <c r="C157" s="148"/>
      <c r="D157" s="148"/>
      <c r="E157" s="148"/>
      <c r="F157" s="149"/>
      <c r="G157" s="150"/>
      <c r="H157" s="151"/>
      <c r="I157" s="152"/>
      <c r="J157" s="152"/>
      <c r="K157" s="152"/>
      <c r="L157" s="143"/>
      <c r="M157" s="144"/>
      <c r="N157" s="145"/>
      <c r="O157" s="145"/>
    </row>
    <row r="158" spans="1:15" ht="24" customHeight="1" x14ac:dyDescent="0.15">
      <c r="A158" s="147"/>
      <c r="B158" s="78"/>
      <c r="C158" s="146"/>
      <c r="D158" s="146"/>
      <c r="E158" s="146"/>
      <c r="F158" s="149"/>
      <c r="G158" s="150"/>
      <c r="H158" s="151"/>
      <c r="I158" s="152"/>
      <c r="J158" s="152"/>
      <c r="K158" s="152"/>
      <c r="L158" s="143"/>
      <c r="M158" s="144"/>
      <c r="N158" s="145"/>
      <c r="O158" s="145"/>
    </row>
    <row r="159" spans="1:15" ht="24" customHeight="1" x14ac:dyDescent="0.15">
      <c r="A159" s="147"/>
      <c r="B159" s="148"/>
      <c r="C159" s="148"/>
      <c r="D159" s="148"/>
      <c r="E159" s="148"/>
      <c r="F159" s="149"/>
      <c r="G159" s="150"/>
      <c r="H159" s="151"/>
      <c r="I159" s="152"/>
      <c r="J159" s="152"/>
      <c r="K159" s="152"/>
      <c r="L159" s="143"/>
      <c r="M159" s="144"/>
      <c r="N159" s="145"/>
      <c r="O159" s="145"/>
    </row>
    <row r="160" spans="1:15" ht="24" customHeight="1" x14ac:dyDescent="0.15">
      <c r="A160" s="147"/>
      <c r="B160" s="78"/>
      <c r="C160" s="146"/>
      <c r="D160" s="146"/>
      <c r="E160" s="146"/>
      <c r="F160" s="149"/>
      <c r="G160" s="150"/>
      <c r="H160" s="151"/>
      <c r="I160" s="152"/>
      <c r="J160" s="152"/>
      <c r="K160" s="152"/>
      <c r="L160" s="143"/>
      <c r="M160" s="144"/>
      <c r="N160" s="145"/>
      <c r="O160" s="145"/>
    </row>
    <row r="161" spans="1:15" ht="24" customHeight="1" x14ac:dyDescent="0.15">
      <c r="A161" s="147"/>
      <c r="B161" s="148"/>
      <c r="C161" s="148"/>
      <c r="D161" s="148"/>
      <c r="E161" s="148"/>
      <c r="F161" s="149"/>
      <c r="G161" s="150"/>
      <c r="H161" s="151"/>
      <c r="I161" s="152"/>
      <c r="J161" s="152"/>
      <c r="K161" s="152"/>
      <c r="L161" s="143"/>
      <c r="M161" s="144"/>
      <c r="N161" s="145"/>
      <c r="O161" s="145"/>
    </row>
    <row r="162" spans="1:15" ht="24" customHeight="1" x14ac:dyDescent="0.15">
      <c r="A162" s="147"/>
      <c r="B162" s="78"/>
      <c r="C162" s="146"/>
      <c r="D162" s="146"/>
      <c r="E162" s="146"/>
      <c r="F162" s="149"/>
      <c r="G162" s="150"/>
      <c r="H162" s="151"/>
      <c r="I162" s="152"/>
      <c r="J162" s="152"/>
      <c r="K162" s="152"/>
      <c r="L162" s="143"/>
      <c r="M162" s="144"/>
      <c r="N162" s="145"/>
      <c r="O162" s="145"/>
    </row>
    <row r="163" spans="1:15" ht="24" customHeight="1" x14ac:dyDescent="0.15">
      <c r="A163" s="147"/>
      <c r="B163" s="148"/>
      <c r="C163" s="148"/>
      <c r="D163" s="148"/>
      <c r="E163" s="148"/>
      <c r="F163" s="149"/>
      <c r="G163" s="150"/>
      <c r="H163" s="151"/>
      <c r="I163" s="152"/>
      <c r="J163" s="152"/>
      <c r="K163" s="152"/>
      <c r="L163" s="143"/>
      <c r="M163" s="144"/>
      <c r="N163" s="145"/>
      <c r="O163" s="145"/>
    </row>
    <row r="164" spans="1:15" ht="24" customHeight="1" x14ac:dyDescent="0.15">
      <c r="A164" s="147"/>
      <c r="B164" s="78"/>
      <c r="C164" s="146"/>
      <c r="D164" s="146"/>
      <c r="E164" s="146"/>
      <c r="F164" s="149"/>
      <c r="G164" s="150"/>
      <c r="H164" s="151"/>
      <c r="I164" s="152"/>
      <c r="J164" s="152"/>
      <c r="K164" s="152"/>
      <c r="L164" s="143"/>
      <c r="M164" s="144"/>
      <c r="N164" s="145"/>
      <c r="O164" s="145"/>
    </row>
    <row r="165" spans="1:15" ht="24" customHeight="1" x14ac:dyDescent="0.15">
      <c r="A165" s="147"/>
      <c r="B165" s="148"/>
      <c r="C165" s="148"/>
      <c r="D165" s="148"/>
      <c r="E165" s="148"/>
      <c r="F165" s="149"/>
      <c r="G165" s="150"/>
      <c r="H165" s="151"/>
      <c r="I165" s="152"/>
      <c r="J165" s="152"/>
      <c r="K165" s="152"/>
      <c r="L165" s="143"/>
      <c r="M165" s="144"/>
      <c r="N165" s="145"/>
      <c r="O165" s="145"/>
    </row>
    <row r="166" spans="1:15" ht="24" customHeight="1" x14ac:dyDescent="0.15">
      <c r="A166" s="147"/>
      <c r="B166" s="78"/>
      <c r="C166" s="146"/>
      <c r="D166" s="146"/>
      <c r="E166" s="146"/>
      <c r="F166" s="149"/>
      <c r="G166" s="150"/>
      <c r="H166" s="151"/>
      <c r="I166" s="152"/>
      <c r="J166" s="152"/>
      <c r="K166" s="152"/>
      <c r="L166" s="143"/>
      <c r="M166" s="144"/>
      <c r="N166" s="145"/>
      <c r="O166" s="145"/>
    </row>
  </sheetData>
  <sheetProtection sheet="1" scenarios="1"/>
  <mergeCells count="803">
    <mergeCell ref="A163:A164"/>
    <mergeCell ref="B163:E163"/>
    <mergeCell ref="F163:F164"/>
    <mergeCell ref="G163:G164"/>
    <mergeCell ref="H163:H164"/>
    <mergeCell ref="I163:K164"/>
    <mergeCell ref="L165:L166"/>
    <mergeCell ref="M165:M166"/>
    <mergeCell ref="N165:O166"/>
    <mergeCell ref="C166:E166"/>
    <mergeCell ref="L163:L164"/>
    <mergeCell ref="M163:M164"/>
    <mergeCell ref="N163:O164"/>
    <mergeCell ref="C164:E164"/>
    <mergeCell ref="A165:A166"/>
    <mergeCell ref="B165:E165"/>
    <mergeCell ref="F165:F166"/>
    <mergeCell ref="G165:G166"/>
    <mergeCell ref="H165:H166"/>
    <mergeCell ref="I165:K166"/>
    <mergeCell ref="A161:A162"/>
    <mergeCell ref="B161:E161"/>
    <mergeCell ref="F161:F162"/>
    <mergeCell ref="G161:G162"/>
    <mergeCell ref="H161:H162"/>
    <mergeCell ref="I161:K162"/>
    <mergeCell ref="L161:L162"/>
    <mergeCell ref="M161:M162"/>
    <mergeCell ref="N161:O162"/>
    <mergeCell ref="C162:E162"/>
    <mergeCell ref="A159:A160"/>
    <mergeCell ref="B159:E159"/>
    <mergeCell ref="F159:F160"/>
    <mergeCell ref="G159:G160"/>
    <mergeCell ref="H159:H160"/>
    <mergeCell ref="I159:K160"/>
    <mergeCell ref="L159:L160"/>
    <mergeCell ref="M159:M160"/>
    <mergeCell ref="N159:O160"/>
    <mergeCell ref="C160:E160"/>
    <mergeCell ref="A157:A158"/>
    <mergeCell ref="B157:E157"/>
    <mergeCell ref="F157:F158"/>
    <mergeCell ref="G157:G158"/>
    <mergeCell ref="H157:H158"/>
    <mergeCell ref="I157:K158"/>
    <mergeCell ref="L157:L158"/>
    <mergeCell ref="M157:M158"/>
    <mergeCell ref="N157:O158"/>
    <mergeCell ref="C158:E158"/>
    <mergeCell ref="A155:A156"/>
    <mergeCell ref="B155:E155"/>
    <mergeCell ref="F155:F156"/>
    <mergeCell ref="G155:G156"/>
    <mergeCell ref="H155:H156"/>
    <mergeCell ref="I155:K156"/>
    <mergeCell ref="L155:L156"/>
    <mergeCell ref="M155:M156"/>
    <mergeCell ref="N155:O156"/>
    <mergeCell ref="C156:E156"/>
    <mergeCell ref="A153:A154"/>
    <mergeCell ref="B153:E153"/>
    <mergeCell ref="F153:F154"/>
    <mergeCell ref="G153:G154"/>
    <mergeCell ref="H153:H154"/>
    <mergeCell ref="I153:K154"/>
    <mergeCell ref="L153:L154"/>
    <mergeCell ref="M153:M154"/>
    <mergeCell ref="N153:O154"/>
    <mergeCell ref="C154:E154"/>
    <mergeCell ref="A151:A152"/>
    <mergeCell ref="B151:E151"/>
    <mergeCell ref="F151:F152"/>
    <mergeCell ref="G151:G152"/>
    <mergeCell ref="H151:H152"/>
    <mergeCell ref="I151:K152"/>
    <mergeCell ref="L151:L152"/>
    <mergeCell ref="M151:M152"/>
    <mergeCell ref="N151:O152"/>
    <mergeCell ref="C152:E152"/>
    <mergeCell ref="A149:A150"/>
    <mergeCell ref="B149:E149"/>
    <mergeCell ref="F149:F150"/>
    <mergeCell ref="G149:G150"/>
    <mergeCell ref="H149:H150"/>
    <mergeCell ref="I149:K150"/>
    <mergeCell ref="L149:L150"/>
    <mergeCell ref="M149:M150"/>
    <mergeCell ref="N149:O150"/>
    <mergeCell ref="C150:E150"/>
    <mergeCell ref="A147:A148"/>
    <mergeCell ref="B147:E147"/>
    <mergeCell ref="F147:F148"/>
    <mergeCell ref="G147:G148"/>
    <mergeCell ref="H147:H148"/>
    <mergeCell ref="I147:K148"/>
    <mergeCell ref="L147:L148"/>
    <mergeCell ref="M147:M148"/>
    <mergeCell ref="N147:O148"/>
    <mergeCell ref="C148:E148"/>
    <mergeCell ref="A145:A146"/>
    <mergeCell ref="B145:E145"/>
    <mergeCell ref="F145:F146"/>
    <mergeCell ref="G145:G146"/>
    <mergeCell ref="H145:H146"/>
    <mergeCell ref="I145:K146"/>
    <mergeCell ref="L145:L146"/>
    <mergeCell ref="M145:M146"/>
    <mergeCell ref="N145:O146"/>
    <mergeCell ref="C146:E146"/>
    <mergeCell ref="A143:A144"/>
    <mergeCell ref="B143:E143"/>
    <mergeCell ref="F143:F144"/>
    <mergeCell ref="G143:G144"/>
    <mergeCell ref="H143:H144"/>
    <mergeCell ref="I143:K144"/>
    <mergeCell ref="L143:L144"/>
    <mergeCell ref="M143:M144"/>
    <mergeCell ref="N143:O144"/>
    <mergeCell ref="C144:E144"/>
    <mergeCell ref="A141:A142"/>
    <mergeCell ref="B141:E141"/>
    <mergeCell ref="F141:F142"/>
    <mergeCell ref="G141:G142"/>
    <mergeCell ref="H141:H142"/>
    <mergeCell ref="I141:K142"/>
    <mergeCell ref="L141:L142"/>
    <mergeCell ref="M141:M142"/>
    <mergeCell ref="N141:O142"/>
    <mergeCell ref="C142:E142"/>
    <mergeCell ref="A139:A140"/>
    <mergeCell ref="B139:E139"/>
    <mergeCell ref="F139:F140"/>
    <mergeCell ref="G139:G140"/>
    <mergeCell ref="H139:H140"/>
    <mergeCell ref="I139:K140"/>
    <mergeCell ref="L139:L140"/>
    <mergeCell ref="M139:M140"/>
    <mergeCell ref="N139:O140"/>
    <mergeCell ref="C140:E140"/>
    <mergeCell ref="A137:A138"/>
    <mergeCell ref="B137:E137"/>
    <mergeCell ref="F137:F138"/>
    <mergeCell ref="G137:G138"/>
    <mergeCell ref="H137:H138"/>
    <mergeCell ref="I137:K138"/>
    <mergeCell ref="L137:L138"/>
    <mergeCell ref="M137:M138"/>
    <mergeCell ref="N137:O138"/>
    <mergeCell ref="C138:E138"/>
    <mergeCell ref="A135:A136"/>
    <mergeCell ref="B135:E135"/>
    <mergeCell ref="F135:F136"/>
    <mergeCell ref="G135:G136"/>
    <mergeCell ref="H135:H136"/>
    <mergeCell ref="I135:K136"/>
    <mergeCell ref="L135:L136"/>
    <mergeCell ref="M135:M136"/>
    <mergeCell ref="N135:O136"/>
    <mergeCell ref="C136:E136"/>
    <mergeCell ref="A133:A134"/>
    <mergeCell ref="B133:E133"/>
    <mergeCell ref="F133:F134"/>
    <mergeCell ref="G133:G134"/>
    <mergeCell ref="H133:H134"/>
    <mergeCell ref="I133:K134"/>
    <mergeCell ref="L133:L134"/>
    <mergeCell ref="M133:M134"/>
    <mergeCell ref="N133:O134"/>
    <mergeCell ref="C134:E134"/>
    <mergeCell ref="A131:A132"/>
    <mergeCell ref="B131:E131"/>
    <mergeCell ref="F131:F132"/>
    <mergeCell ref="G131:G132"/>
    <mergeCell ref="H131:H132"/>
    <mergeCell ref="I131:K132"/>
    <mergeCell ref="L131:L132"/>
    <mergeCell ref="M131:M132"/>
    <mergeCell ref="N131:O132"/>
    <mergeCell ref="C132:E132"/>
    <mergeCell ref="A129:A130"/>
    <mergeCell ref="B129:E129"/>
    <mergeCell ref="F129:F130"/>
    <mergeCell ref="G129:G130"/>
    <mergeCell ref="H129:H130"/>
    <mergeCell ref="I129:K130"/>
    <mergeCell ref="L129:L130"/>
    <mergeCell ref="M129:M130"/>
    <mergeCell ref="N129:O130"/>
    <mergeCell ref="C130:E130"/>
    <mergeCell ref="A127:A128"/>
    <mergeCell ref="B127:E127"/>
    <mergeCell ref="F127:F128"/>
    <mergeCell ref="G127:G128"/>
    <mergeCell ref="H127:H128"/>
    <mergeCell ref="I127:K128"/>
    <mergeCell ref="L127:L128"/>
    <mergeCell ref="M127:M128"/>
    <mergeCell ref="N127:O128"/>
    <mergeCell ref="C128:E128"/>
    <mergeCell ref="A125:A126"/>
    <mergeCell ref="B125:E125"/>
    <mergeCell ref="F125:F126"/>
    <mergeCell ref="G125:G126"/>
    <mergeCell ref="H125:H126"/>
    <mergeCell ref="I125:K126"/>
    <mergeCell ref="L125:L126"/>
    <mergeCell ref="M125:M126"/>
    <mergeCell ref="N125:O126"/>
    <mergeCell ref="C126:E126"/>
    <mergeCell ref="A123:A124"/>
    <mergeCell ref="B123:E123"/>
    <mergeCell ref="F123:F124"/>
    <mergeCell ref="G123:G124"/>
    <mergeCell ref="H123:H124"/>
    <mergeCell ref="I123:K124"/>
    <mergeCell ref="L123:L124"/>
    <mergeCell ref="M123:M124"/>
    <mergeCell ref="N123:O124"/>
    <mergeCell ref="C124:E124"/>
    <mergeCell ref="A121:A122"/>
    <mergeCell ref="B121:E121"/>
    <mergeCell ref="F121:F122"/>
    <mergeCell ref="G121:G122"/>
    <mergeCell ref="H121:H122"/>
    <mergeCell ref="I121:K122"/>
    <mergeCell ref="L121:L122"/>
    <mergeCell ref="M121:M122"/>
    <mergeCell ref="N121:O122"/>
    <mergeCell ref="C122:E122"/>
    <mergeCell ref="A119:A120"/>
    <mergeCell ref="B119:E119"/>
    <mergeCell ref="F119:F120"/>
    <mergeCell ref="G119:G120"/>
    <mergeCell ref="H119:H120"/>
    <mergeCell ref="I119:K120"/>
    <mergeCell ref="L119:L120"/>
    <mergeCell ref="M119:M120"/>
    <mergeCell ref="N119:O120"/>
    <mergeCell ref="C120:E120"/>
    <mergeCell ref="A117:A118"/>
    <mergeCell ref="B117:E117"/>
    <mergeCell ref="F117:F118"/>
    <mergeCell ref="G117:G118"/>
    <mergeCell ref="H117:H118"/>
    <mergeCell ref="I117:K118"/>
    <mergeCell ref="L117:L118"/>
    <mergeCell ref="M117:M118"/>
    <mergeCell ref="N117:O118"/>
    <mergeCell ref="C118:E118"/>
    <mergeCell ref="A115:A116"/>
    <mergeCell ref="B115:E115"/>
    <mergeCell ref="F115:F116"/>
    <mergeCell ref="G115:G116"/>
    <mergeCell ref="H115:H116"/>
    <mergeCell ref="I115:K116"/>
    <mergeCell ref="L115:L116"/>
    <mergeCell ref="M115:M116"/>
    <mergeCell ref="N115:O116"/>
    <mergeCell ref="C116:E116"/>
    <mergeCell ref="A113:A114"/>
    <mergeCell ref="B113:E113"/>
    <mergeCell ref="F113:F114"/>
    <mergeCell ref="G113:G114"/>
    <mergeCell ref="H113:H114"/>
    <mergeCell ref="I113:K114"/>
    <mergeCell ref="L113:L114"/>
    <mergeCell ref="M113:M114"/>
    <mergeCell ref="N113:O114"/>
    <mergeCell ref="C114:E114"/>
    <mergeCell ref="A111:A112"/>
    <mergeCell ref="B111:E111"/>
    <mergeCell ref="F111:F112"/>
    <mergeCell ref="G111:G112"/>
    <mergeCell ref="H111:H112"/>
    <mergeCell ref="I111:K112"/>
    <mergeCell ref="L111:L112"/>
    <mergeCell ref="M111:M112"/>
    <mergeCell ref="N111:O112"/>
    <mergeCell ref="C112:E112"/>
    <mergeCell ref="A109:A110"/>
    <mergeCell ref="B109:E109"/>
    <mergeCell ref="F109:F110"/>
    <mergeCell ref="G109:G110"/>
    <mergeCell ref="H109:H110"/>
    <mergeCell ref="I109:K110"/>
    <mergeCell ref="L109:L110"/>
    <mergeCell ref="M109:M110"/>
    <mergeCell ref="N109:O110"/>
    <mergeCell ref="C110:E110"/>
    <mergeCell ref="A107:A108"/>
    <mergeCell ref="B107:E107"/>
    <mergeCell ref="F107:F108"/>
    <mergeCell ref="G107:G108"/>
    <mergeCell ref="H107:H108"/>
    <mergeCell ref="I107:K108"/>
    <mergeCell ref="L107:L108"/>
    <mergeCell ref="M107:M108"/>
    <mergeCell ref="N107:O108"/>
    <mergeCell ref="C108:E108"/>
    <mergeCell ref="A105:A106"/>
    <mergeCell ref="B105:E105"/>
    <mergeCell ref="F105:F106"/>
    <mergeCell ref="G105:G106"/>
    <mergeCell ref="H105:H106"/>
    <mergeCell ref="I105:K106"/>
    <mergeCell ref="L105:L106"/>
    <mergeCell ref="M105:M106"/>
    <mergeCell ref="N105:O106"/>
    <mergeCell ref="C106:E106"/>
    <mergeCell ref="A103:A104"/>
    <mergeCell ref="B103:E103"/>
    <mergeCell ref="F103:F104"/>
    <mergeCell ref="G103:G104"/>
    <mergeCell ref="H103:H104"/>
    <mergeCell ref="I103:K104"/>
    <mergeCell ref="L103:L104"/>
    <mergeCell ref="M103:M104"/>
    <mergeCell ref="N103:O104"/>
    <mergeCell ref="C104:E104"/>
    <mergeCell ref="A101:A102"/>
    <mergeCell ref="B101:E101"/>
    <mergeCell ref="F101:F102"/>
    <mergeCell ref="G101:G102"/>
    <mergeCell ref="H101:H102"/>
    <mergeCell ref="I101:K102"/>
    <mergeCell ref="L101:L102"/>
    <mergeCell ref="M101:M102"/>
    <mergeCell ref="N101:O102"/>
    <mergeCell ref="C102:E102"/>
    <mergeCell ref="A99:A100"/>
    <mergeCell ref="B99:E99"/>
    <mergeCell ref="F99:F100"/>
    <mergeCell ref="G99:G100"/>
    <mergeCell ref="H99:H100"/>
    <mergeCell ref="I99:K100"/>
    <mergeCell ref="L99:L100"/>
    <mergeCell ref="M99:M100"/>
    <mergeCell ref="N99:O100"/>
    <mergeCell ref="C100:E100"/>
    <mergeCell ref="A97:A98"/>
    <mergeCell ref="B97:E97"/>
    <mergeCell ref="F97:F98"/>
    <mergeCell ref="G97:G98"/>
    <mergeCell ref="H97:H98"/>
    <mergeCell ref="I97:K98"/>
    <mergeCell ref="L97:L98"/>
    <mergeCell ref="M97:M98"/>
    <mergeCell ref="N97:O98"/>
    <mergeCell ref="C98:E98"/>
    <mergeCell ref="A95:A96"/>
    <mergeCell ref="B95:E95"/>
    <mergeCell ref="F95:F96"/>
    <mergeCell ref="G95:G96"/>
    <mergeCell ref="H95:H96"/>
    <mergeCell ref="I95:K96"/>
    <mergeCell ref="L95:L96"/>
    <mergeCell ref="M95:M96"/>
    <mergeCell ref="N95:O96"/>
    <mergeCell ref="C96:E96"/>
    <mergeCell ref="A93:A94"/>
    <mergeCell ref="B93:E93"/>
    <mergeCell ref="F93:F94"/>
    <mergeCell ref="G93:G94"/>
    <mergeCell ref="H93:H94"/>
    <mergeCell ref="I93:K94"/>
    <mergeCell ref="L93:L94"/>
    <mergeCell ref="M93:M94"/>
    <mergeCell ref="N93:O94"/>
    <mergeCell ref="C94:E94"/>
    <mergeCell ref="A91:A92"/>
    <mergeCell ref="B91:E91"/>
    <mergeCell ref="F91:F92"/>
    <mergeCell ref="G91:G92"/>
    <mergeCell ref="H91:H92"/>
    <mergeCell ref="I91:K92"/>
    <mergeCell ref="L91:L92"/>
    <mergeCell ref="M91:M92"/>
    <mergeCell ref="N91:O92"/>
    <mergeCell ref="C92:E92"/>
    <mergeCell ref="A89:A90"/>
    <mergeCell ref="B89:E89"/>
    <mergeCell ref="F89:F90"/>
    <mergeCell ref="G89:G90"/>
    <mergeCell ref="H89:H90"/>
    <mergeCell ref="I89:K90"/>
    <mergeCell ref="L89:L90"/>
    <mergeCell ref="M89:M90"/>
    <mergeCell ref="N89:O90"/>
    <mergeCell ref="C90:E90"/>
    <mergeCell ref="A87:A88"/>
    <mergeCell ref="B87:E87"/>
    <mergeCell ref="F87:F88"/>
    <mergeCell ref="G87:G88"/>
    <mergeCell ref="H87:H88"/>
    <mergeCell ref="I87:K88"/>
    <mergeCell ref="L87:L88"/>
    <mergeCell ref="M87:M88"/>
    <mergeCell ref="N87:O88"/>
    <mergeCell ref="C88:E88"/>
    <mergeCell ref="A85:A86"/>
    <mergeCell ref="B85:E85"/>
    <mergeCell ref="F85:F86"/>
    <mergeCell ref="G85:G86"/>
    <mergeCell ref="H85:H86"/>
    <mergeCell ref="I85:K86"/>
    <mergeCell ref="L85:L86"/>
    <mergeCell ref="M85:M86"/>
    <mergeCell ref="N85:O86"/>
    <mergeCell ref="C86:E86"/>
    <mergeCell ref="A83:A84"/>
    <mergeCell ref="B83:E83"/>
    <mergeCell ref="F83:F84"/>
    <mergeCell ref="G83:G84"/>
    <mergeCell ref="H83:H84"/>
    <mergeCell ref="I83:K84"/>
    <mergeCell ref="L83:L84"/>
    <mergeCell ref="M83:M84"/>
    <mergeCell ref="N83:O84"/>
    <mergeCell ref="C84:E84"/>
    <mergeCell ref="A81:A82"/>
    <mergeCell ref="B81:E81"/>
    <mergeCell ref="F81:F82"/>
    <mergeCell ref="G81:G82"/>
    <mergeCell ref="H81:H82"/>
    <mergeCell ref="I81:K82"/>
    <mergeCell ref="L81:L82"/>
    <mergeCell ref="M81:M82"/>
    <mergeCell ref="N81:O82"/>
    <mergeCell ref="C82:E82"/>
    <mergeCell ref="A79:A80"/>
    <mergeCell ref="B79:E79"/>
    <mergeCell ref="F79:F80"/>
    <mergeCell ref="G79:G80"/>
    <mergeCell ref="H79:H80"/>
    <mergeCell ref="I79:K80"/>
    <mergeCell ref="L79:L80"/>
    <mergeCell ref="M79:M80"/>
    <mergeCell ref="N79:O80"/>
    <mergeCell ref="C80:E80"/>
    <mergeCell ref="A77:A78"/>
    <mergeCell ref="B77:E77"/>
    <mergeCell ref="F77:F78"/>
    <mergeCell ref="G77:G78"/>
    <mergeCell ref="H77:H78"/>
    <mergeCell ref="I77:K78"/>
    <mergeCell ref="L77:L78"/>
    <mergeCell ref="M77:M78"/>
    <mergeCell ref="N77:O78"/>
    <mergeCell ref="C78:E78"/>
    <mergeCell ref="A75:A76"/>
    <mergeCell ref="B75:E75"/>
    <mergeCell ref="F75:F76"/>
    <mergeCell ref="G75:G76"/>
    <mergeCell ref="H75:H76"/>
    <mergeCell ref="I75:K76"/>
    <mergeCell ref="L75:L76"/>
    <mergeCell ref="M75:M76"/>
    <mergeCell ref="N75:O76"/>
    <mergeCell ref="C76:E76"/>
    <mergeCell ref="A73:A74"/>
    <mergeCell ref="B73:E73"/>
    <mergeCell ref="F73:F74"/>
    <mergeCell ref="G73:G74"/>
    <mergeCell ref="H73:H74"/>
    <mergeCell ref="I73:K74"/>
    <mergeCell ref="L73:L74"/>
    <mergeCell ref="M73:M74"/>
    <mergeCell ref="N73:O74"/>
    <mergeCell ref="C74:E74"/>
    <mergeCell ref="A71:A72"/>
    <mergeCell ref="B71:E71"/>
    <mergeCell ref="F71:F72"/>
    <mergeCell ref="G71:G72"/>
    <mergeCell ref="H71:H72"/>
    <mergeCell ref="I71:K72"/>
    <mergeCell ref="L71:L72"/>
    <mergeCell ref="M71:M72"/>
    <mergeCell ref="N71:O72"/>
    <mergeCell ref="C72:E72"/>
    <mergeCell ref="A69:A70"/>
    <mergeCell ref="B69:E69"/>
    <mergeCell ref="F69:F70"/>
    <mergeCell ref="G69:G70"/>
    <mergeCell ref="H69:H70"/>
    <mergeCell ref="I69:K70"/>
    <mergeCell ref="L69:L70"/>
    <mergeCell ref="M69:M70"/>
    <mergeCell ref="N69:O70"/>
    <mergeCell ref="C70:E70"/>
    <mergeCell ref="A67:A68"/>
    <mergeCell ref="B67:E67"/>
    <mergeCell ref="F67:F68"/>
    <mergeCell ref="G67:G68"/>
    <mergeCell ref="H67:H68"/>
    <mergeCell ref="I67:K68"/>
    <mergeCell ref="L67:L68"/>
    <mergeCell ref="M67:M68"/>
    <mergeCell ref="N67:O68"/>
    <mergeCell ref="C68:E68"/>
    <mergeCell ref="A65:A66"/>
    <mergeCell ref="B65:E65"/>
    <mergeCell ref="F65:F66"/>
    <mergeCell ref="G65:G66"/>
    <mergeCell ref="H65:H66"/>
    <mergeCell ref="I65:K66"/>
    <mergeCell ref="L65:L66"/>
    <mergeCell ref="M65:M66"/>
    <mergeCell ref="N65:O66"/>
    <mergeCell ref="C66:E66"/>
    <mergeCell ref="A63:A64"/>
    <mergeCell ref="B63:E63"/>
    <mergeCell ref="F63:F64"/>
    <mergeCell ref="G63:G64"/>
    <mergeCell ref="H63:H64"/>
    <mergeCell ref="I63:K64"/>
    <mergeCell ref="L63:L64"/>
    <mergeCell ref="M63:M64"/>
    <mergeCell ref="N63:O64"/>
    <mergeCell ref="C64:E64"/>
    <mergeCell ref="A61:A62"/>
    <mergeCell ref="B61:E61"/>
    <mergeCell ref="F61:F62"/>
    <mergeCell ref="G61:G62"/>
    <mergeCell ref="H61:H62"/>
    <mergeCell ref="I61:K62"/>
    <mergeCell ref="L61:L62"/>
    <mergeCell ref="M61:M62"/>
    <mergeCell ref="N61:O62"/>
    <mergeCell ref="C62:E62"/>
    <mergeCell ref="A59:A60"/>
    <mergeCell ref="B59:E59"/>
    <mergeCell ref="F59:F60"/>
    <mergeCell ref="G59:G60"/>
    <mergeCell ref="H59:H60"/>
    <mergeCell ref="I59:K60"/>
    <mergeCell ref="L59:L60"/>
    <mergeCell ref="M59:M60"/>
    <mergeCell ref="N59:O60"/>
    <mergeCell ref="C60:E60"/>
    <mergeCell ref="A57:A58"/>
    <mergeCell ref="B57:E57"/>
    <mergeCell ref="F57:F58"/>
    <mergeCell ref="G57:G58"/>
    <mergeCell ref="H57:H58"/>
    <mergeCell ref="I57:K58"/>
    <mergeCell ref="L57:L58"/>
    <mergeCell ref="M57:M58"/>
    <mergeCell ref="N57:O58"/>
    <mergeCell ref="C58:E58"/>
    <mergeCell ref="A55:A56"/>
    <mergeCell ref="B55:E55"/>
    <mergeCell ref="F55:F56"/>
    <mergeCell ref="G55:G56"/>
    <mergeCell ref="H55:H56"/>
    <mergeCell ref="I55:K56"/>
    <mergeCell ref="L55:L56"/>
    <mergeCell ref="M55:M56"/>
    <mergeCell ref="N55:O56"/>
    <mergeCell ref="C56:E56"/>
    <mergeCell ref="A53:A54"/>
    <mergeCell ref="B53:E53"/>
    <mergeCell ref="F53:F54"/>
    <mergeCell ref="G53:G54"/>
    <mergeCell ref="H53:H54"/>
    <mergeCell ref="I53:K54"/>
    <mergeCell ref="L53:L54"/>
    <mergeCell ref="M53:M54"/>
    <mergeCell ref="N53:O54"/>
    <mergeCell ref="C54:E54"/>
    <mergeCell ref="A51:A52"/>
    <mergeCell ref="B51:E51"/>
    <mergeCell ref="F51:F52"/>
    <mergeCell ref="G51:G52"/>
    <mergeCell ref="H51:H52"/>
    <mergeCell ref="I51:K52"/>
    <mergeCell ref="L51:L52"/>
    <mergeCell ref="M51:M52"/>
    <mergeCell ref="N51:O52"/>
    <mergeCell ref="C52:E52"/>
    <mergeCell ref="A49:A50"/>
    <mergeCell ref="B49:E49"/>
    <mergeCell ref="F49:F50"/>
    <mergeCell ref="G49:G50"/>
    <mergeCell ref="H49:H50"/>
    <mergeCell ref="I49:K50"/>
    <mergeCell ref="L49:L50"/>
    <mergeCell ref="M49:M50"/>
    <mergeCell ref="N49:O50"/>
    <mergeCell ref="C50:E50"/>
    <mergeCell ref="A47:A48"/>
    <mergeCell ref="B47:E47"/>
    <mergeCell ref="F47:F48"/>
    <mergeCell ref="G47:G48"/>
    <mergeCell ref="H47:H48"/>
    <mergeCell ref="I47:K48"/>
    <mergeCell ref="L47:L48"/>
    <mergeCell ref="M47:M48"/>
    <mergeCell ref="N47:O48"/>
    <mergeCell ref="C48:E48"/>
    <mergeCell ref="A45:A46"/>
    <mergeCell ref="B45:E45"/>
    <mergeCell ref="F45:F46"/>
    <mergeCell ref="G45:G46"/>
    <mergeCell ref="H45:H46"/>
    <mergeCell ref="I45:K46"/>
    <mergeCell ref="L45:L46"/>
    <mergeCell ref="M45:M46"/>
    <mergeCell ref="N45:O46"/>
    <mergeCell ref="C46:E46"/>
    <mergeCell ref="A43:A44"/>
    <mergeCell ref="B43:E43"/>
    <mergeCell ref="F43:F44"/>
    <mergeCell ref="G43:G44"/>
    <mergeCell ref="H43:H44"/>
    <mergeCell ref="I43:K44"/>
    <mergeCell ref="L43:L44"/>
    <mergeCell ref="M43:M44"/>
    <mergeCell ref="N43:O44"/>
    <mergeCell ref="C44:E44"/>
    <mergeCell ref="A41:A42"/>
    <mergeCell ref="B41:E41"/>
    <mergeCell ref="F41:F42"/>
    <mergeCell ref="G41:G42"/>
    <mergeCell ref="H41:H42"/>
    <mergeCell ref="I41:K42"/>
    <mergeCell ref="L41:L42"/>
    <mergeCell ref="M41:M42"/>
    <mergeCell ref="N41:O42"/>
    <mergeCell ref="C42:E42"/>
    <mergeCell ref="A39:A40"/>
    <mergeCell ref="B39:E39"/>
    <mergeCell ref="F39:F40"/>
    <mergeCell ref="G39:G40"/>
    <mergeCell ref="H39:H40"/>
    <mergeCell ref="I39:K40"/>
    <mergeCell ref="L39:L40"/>
    <mergeCell ref="M39:M40"/>
    <mergeCell ref="N39:O40"/>
    <mergeCell ref="C40:E40"/>
    <mergeCell ref="A37:A38"/>
    <mergeCell ref="B37:E37"/>
    <mergeCell ref="F37:F38"/>
    <mergeCell ref="G37:G38"/>
    <mergeCell ref="H37:H38"/>
    <mergeCell ref="I37:K38"/>
    <mergeCell ref="L37:L38"/>
    <mergeCell ref="M37:M38"/>
    <mergeCell ref="N37:O38"/>
    <mergeCell ref="C38:E38"/>
    <mergeCell ref="A35:A36"/>
    <mergeCell ref="B35:E35"/>
    <mergeCell ref="F35:F36"/>
    <mergeCell ref="G35:G36"/>
    <mergeCell ref="H35:H36"/>
    <mergeCell ref="I35:K36"/>
    <mergeCell ref="L35:L36"/>
    <mergeCell ref="M35:M36"/>
    <mergeCell ref="N35:O36"/>
    <mergeCell ref="C36:E36"/>
    <mergeCell ref="A33:A34"/>
    <mergeCell ref="B33:E33"/>
    <mergeCell ref="F33:F34"/>
    <mergeCell ref="G33:G34"/>
    <mergeCell ref="H33:H34"/>
    <mergeCell ref="I33:K34"/>
    <mergeCell ref="L33:L34"/>
    <mergeCell ref="M33:M34"/>
    <mergeCell ref="N33:O34"/>
    <mergeCell ref="C34:E34"/>
    <mergeCell ref="A31:A32"/>
    <mergeCell ref="B31:E31"/>
    <mergeCell ref="F31:F32"/>
    <mergeCell ref="G31:G32"/>
    <mergeCell ref="H31:H32"/>
    <mergeCell ref="I31:K32"/>
    <mergeCell ref="L31:L32"/>
    <mergeCell ref="M31:M32"/>
    <mergeCell ref="N31:O32"/>
    <mergeCell ref="C32:E32"/>
    <mergeCell ref="A29:A30"/>
    <mergeCell ref="B29:E29"/>
    <mergeCell ref="F29:F30"/>
    <mergeCell ref="G29:G30"/>
    <mergeCell ref="H29:H30"/>
    <mergeCell ref="I29:K30"/>
    <mergeCell ref="L29:L30"/>
    <mergeCell ref="M29:M30"/>
    <mergeCell ref="N29:O30"/>
    <mergeCell ref="C30:E30"/>
    <mergeCell ref="A27:A28"/>
    <mergeCell ref="B27:E27"/>
    <mergeCell ref="F27:F28"/>
    <mergeCell ref="G27:G28"/>
    <mergeCell ref="H27:H28"/>
    <mergeCell ref="I27:K28"/>
    <mergeCell ref="L27:L28"/>
    <mergeCell ref="M27:M28"/>
    <mergeCell ref="N27:O28"/>
    <mergeCell ref="C28:E28"/>
    <mergeCell ref="A25:A26"/>
    <mergeCell ref="B25:E25"/>
    <mergeCell ref="F25:F26"/>
    <mergeCell ref="G25:G26"/>
    <mergeCell ref="H25:H26"/>
    <mergeCell ref="I25:K26"/>
    <mergeCell ref="L25:L26"/>
    <mergeCell ref="M25:M26"/>
    <mergeCell ref="N25:O26"/>
    <mergeCell ref="C26:E26"/>
    <mergeCell ref="A23:A24"/>
    <mergeCell ref="B23:E23"/>
    <mergeCell ref="F23:F24"/>
    <mergeCell ref="G23:G24"/>
    <mergeCell ref="H23:H24"/>
    <mergeCell ref="I23:K24"/>
    <mergeCell ref="L23:L24"/>
    <mergeCell ref="M23:M24"/>
    <mergeCell ref="N23:O24"/>
    <mergeCell ref="C24:E24"/>
    <mergeCell ref="A21:A22"/>
    <mergeCell ref="B21:E21"/>
    <mergeCell ref="F21:F22"/>
    <mergeCell ref="G21:G22"/>
    <mergeCell ref="H21:H22"/>
    <mergeCell ref="I21:K22"/>
    <mergeCell ref="L21:L22"/>
    <mergeCell ref="M21:M22"/>
    <mergeCell ref="N21:O22"/>
    <mergeCell ref="C22:E22"/>
    <mergeCell ref="A19:A20"/>
    <mergeCell ref="B19:E19"/>
    <mergeCell ref="F19:F20"/>
    <mergeCell ref="G19:G20"/>
    <mergeCell ref="H19:H20"/>
    <mergeCell ref="I19:K20"/>
    <mergeCell ref="L19:L20"/>
    <mergeCell ref="M19:M20"/>
    <mergeCell ref="N19:O20"/>
    <mergeCell ref="C20:E20"/>
    <mergeCell ref="A17:A18"/>
    <mergeCell ref="B17:E17"/>
    <mergeCell ref="F17:F18"/>
    <mergeCell ref="G17:G18"/>
    <mergeCell ref="H17:H18"/>
    <mergeCell ref="I17:K18"/>
    <mergeCell ref="L17:L18"/>
    <mergeCell ref="M17:M18"/>
    <mergeCell ref="N17:O18"/>
    <mergeCell ref="C18:E18"/>
    <mergeCell ref="A15:A16"/>
    <mergeCell ref="B15:E15"/>
    <mergeCell ref="F15:F16"/>
    <mergeCell ref="G15:G16"/>
    <mergeCell ref="H15:H16"/>
    <mergeCell ref="I15:K16"/>
    <mergeCell ref="L15:L16"/>
    <mergeCell ref="M15:M16"/>
    <mergeCell ref="N15:O16"/>
    <mergeCell ref="C16:E16"/>
    <mergeCell ref="A13:A14"/>
    <mergeCell ref="B13:E13"/>
    <mergeCell ref="F13:F14"/>
    <mergeCell ref="G13:G14"/>
    <mergeCell ref="H13:H14"/>
    <mergeCell ref="I13:K14"/>
    <mergeCell ref="L13:L14"/>
    <mergeCell ref="M13:M14"/>
    <mergeCell ref="N13:O14"/>
    <mergeCell ref="C14:E14"/>
    <mergeCell ref="A11:A12"/>
    <mergeCell ref="B11:E11"/>
    <mergeCell ref="F11:F12"/>
    <mergeCell ref="G11:G12"/>
    <mergeCell ref="H11:H12"/>
    <mergeCell ref="I11:K12"/>
    <mergeCell ref="L11:L12"/>
    <mergeCell ref="M11:M12"/>
    <mergeCell ref="N11:O12"/>
    <mergeCell ref="C12:E12"/>
    <mergeCell ref="A9:A10"/>
    <mergeCell ref="B9:E9"/>
    <mergeCell ref="F9:F10"/>
    <mergeCell ref="G9:G10"/>
    <mergeCell ref="H9:H10"/>
    <mergeCell ref="I9:K10"/>
    <mergeCell ref="L9:L10"/>
    <mergeCell ref="M9:M10"/>
    <mergeCell ref="N9:O10"/>
    <mergeCell ref="C10:E10"/>
    <mergeCell ref="M2:O2"/>
    <mergeCell ref="A3:A8"/>
    <mergeCell ref="B3:E5"/>
    <mergeCell ref="F3:F8"/>
    <mergeCell ref="G3:G8"/>
    <mergeCell ref="H3:H8"/>
    <mergeCell ref="I3:K8"/>
    <mergeCell ref="L3:O5"/>
    <mergeCell ref="B6:B8"/>
    <mergeCell ref="C6:E8"/>
    <mergeCell ref="L6:L8"/>
    <mergeCell ref="M6:M8"/>
    <mergeCell ref="N6:O8"/>
  </mergeCells>
  <conditionalFormatting sqref="A9:M10 A13:A14 A17:A18 A21:A22 A25:A26 A29:A30 A33:A34 A37:A38 A41:A42 A45:A46 A49:A50 A53:A54 A57:A58 A61:A62 A65:A66 A69:A70 A73:A74 A77:A78 A81:A82">
    <cfRule type="cellIs" dxfId="1" priority="1" stopIfTrue="1" operator="notEqual">
      <formula>""</formula>
    </cfRule>
  </conditionalFormatting>
  <conditionalFormatting sqref="A11:M12 A15:A16 A19:A20 A23:A24 A27:A28 A31:A32 A35:A36 A39:A40 A43:A44 A47:A48 A51:A52 A55:A56 A59:A60 A63:A64 A67:A68 A71:A72 A75:A76 A79:A80 A83:A166 B13:M166">
    <cfRule type="cellIs" dxfId="0" priority="2" stopIfTrue="1" operator="notEqual">
      <formula>""</formula>
    </cfRule>
  </conditionalFormatting>
  <dataValidations count="1">
    <dataValidation type="list" allowBlank="1" showErrorMessage="1" errorTitle="Geschlecht" error="Bitte nur »m« oder »w« oder »i/d« eintragen!_x000a_m = männlich_x000a_w = weiblich_x000a_i/d = inter/divers_x000a_k. A. = keine Angabe" sqref="H9:H166" xr:uid="{00000000-0002-0000-0200-000000000000}">
      <formula1>"m,w,i/d,k. A."</formula1>
      <formula2>0</formula2>
    </dataValidation>
  </dataValidations>
  <pageMargins left="0.70866141732283472" right="0.70866141732283472" top="0.78740157480314965" bottom="0.78740157480314965" header="0.51181102362204722" footer="0.51181102362204722"/>
  <pageSetup paperSize="9" scale="85" firstPageNumber="0" fitToHeight="8" orientation="landscape" horizontalDpi="300" verticalDpi="300" r:id="rId1"/>
  <headerFooter alignWithMargins="0">
    <oddFoote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5"/>
  <sheetViews>
    <sheetView showGridLines="0" workbookViewId="0">
      <selection activeCell="A8" sqref="A8"/>
    </sheetView>
  </sheetViews>
  <sheetFormatPr baseColWidth="10" defaultColWidth="10.5" defaultRowHeight="13" x14ac:dyDescent="0.15"/>
  <cols>
    <col min="1" max="1" width="83.5" customWidth="1"/>
  </cols>
  <sheetData>
    <row r="1" spans="1:1" ht="16" x14ac:dyDescent="0.2">
      <c r="A1" s="109" t="s">
        <v>68</v>
      </c>
    </row>
    <row r="2" spans="1:1" ht="16" x14ac:dyDescent="0.2">
      <c r="A2" s="110"/>
    </row>
    <row r="3" spans="1:1" ht="85" x14ac:dyDescent="0.2">
      <c r="A3" s="111" t="s">
        <v>69</v>
      </c>
    </row>
    <row r="4" spans="1:1" ht="17" x14ac:dyDescent="0.2">
      <c r="A4" s="111" t="s">
        <v>70</v>
      </c>
    </row>
    <row r="5" spans="1:1" ht="28.25" customHeight="1" x14ac:dyDescent="0.15">
      <c r="A5" s="112" t="s">
        <v>71</v>
      </c>
    </row>
    <row r="6" spans="1:1" ht="136" x14ac:dyDescent="0.15">
      <c r="A6" s="133" t="s">
        <v>93</v>
      </c>
    </row>
    <row r="7" spans="1:1" ht="68" x14ac:dyDescent="0.15">
      <c r="A7" s="113" t="s">
        <v>90</v>
      </c>
    </row>
    <row r="8" spans="1:1" ht="51" x14ac:dyDescent="0.15">
      <c r="A8" s="113" t="s">
        <v>91</v>
      </c>
    </row>
    <row r="9" spans="1:1" ht="68" x14ac:dyDescent="0.15">
      <c r="A9" s="113" t="s">
        <v>92</v>
      </c>
    </row>
    <row r="10" spans="1:1" ht="14.75" customHeight="1" x14ac:dyDescent="0.15">
      <c r="A10" s="114"/>
    </row>
    <row r="11" spans="1:1" ht="14.75" customHeight="1" x14ac:dyDescent="0.15">
      <c r="A11" s="167"/>
    </row>
    <row r="12" spans="1:1" x14ac:dyDescent="0.15">
      <c r="A12" s="167"/>
    </row>
    <row r="13" spans="1:1" x14ac:dyDescent="0.15">
      <c r="A13" s="167"/>
    </row>
    <row r="14" spans="1:1" x14ac:dyDescent="0.15">
      <c r="A14" s="167"/>
    </row>
    <row r="15" spans="1:1" x14ac:dyDescent="0.15">
      <c r="A15" s="167"/>
    </row>
  </sheetData>
  <sheetProtection selectLockedCells="1" selectUnlockedCells="1"/>
  <mergeCells count="1">
    <mergeCell ref="A11:A15"/>
  </mergeCells>
  <pageMargins left="0.7" right="0.7" top="0.78749999999999998" bottom="0.78749999999999998"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3"/>
  <sheetViews>
    <sheetView showGridLines="0" workbookViewId="0">
      <selection activeCell="A10" sqref="A10"/>
    </sheetView>
  </sheetViews>
  <sheetFormatPr baseColWidth="10" defaultColWidth="11.33203125" defaultRowHeight="12" x14ac:dyDescent="0.15"/>
  <cols>
    <col min="1" max="1" width="10.6640625" style="115" customWidth="1"/>
    <col min="2" max="2" width="15.6640625" style="116" customWidth="1"/>
    <col min="3" max="3" width="78.6640625" style="115" customWidth="1"/>
    <col min="4" max="16384" width="11.33203125" style="115"/>
  </cols>
  <sheetData>
    <row r="1" spans="1:3" ht="15" customHeight="1" x14ac:dyDescent="0.15">
      <c r="B1" s="115"/>
    </row>
    <row r="2" spans="1:3" ht="15" customHeight="1" x14ac:dyDescent="0.15">
      <c r="A2" s="168" t="s">
        <v>72</v>
      </c>
      <c r="B2" s="168"/>
      <c r="C2" s="168"/>
    </row>
    <row r="3" spans="1:3" ht="15" customHeight="1" x14ac:dyDescent="0.15">
      <c r="A3" s="168"/>
      <c r="B3" s="168"/>
      <c r="C3" s="168"/>
    </row>
    <row r="4" spans="1:3" ht="15" customHeight="1" x14ac:dyDescent="0.15">
      <c r="A4" s="168"/>
      <c r="B4" s="168"/>
      <c r="C4" s="168"/>
    </row>
    <row r="5" spans="1:3" ht="15" customHeight="1" x14ac:dyDescent="0.15">
      <c r="A5" s="169" t="s">
        <v>73</v>
      </c>
      <c r="B5" s="169"/>
      <c r="C5" s="169"/>
    </row>
    <row r="6" spans="1:3" ht="15" customHeight="1" x14ac:dyDescent="0.15">
      <c r="A6" s="169"/>
      <c r="B6" s="169"/>
      <c r="C6" s="169"/>
    </row>
    <row r="7" spans="1:3" ht="15" customHeight="1" x14ac:dyDescent="0.15"/>
    <row r="8" spans="1:3" ht="18" customHeight="1" x14ac:dyDescent="0.15">
      <c r="A8" s="117" t="s">
        <v>74</v>
      </c>
      <c r="B8" s="117" t="s">
        <v>75</v>
      </c>
      <c r="C8" s="118" t="s">
        <v>76</v>
      </c>
    </row>
    <row r="9" spans="1:3" ht="24" customHeight="1" x14ac:dyDescent="0.15">
      <c r="A9" s="119" t="s">
        <v>77</v>
      </c>
      <c r="B9" s="120">
        <v>43508</v>
      </c>
      <c r="C9" s="121" t="s">
        <v>78</v>
      </c>
    </row>
    <row r="10" spans="1:3" ht="24" customHeight="1" x14ac:dyDescent="0.15">
      <c r="A10" s="122"/>
      <c r="B10" s="120"/>
      <c r="C10" s="121"/>
    </row>
    <row r="11" spans="1:3" ht="24" customHeight="1" x14ac:dyDescent="0.15">
      <c r="A11" s="122"/>
      <c r="B11" s="120"/>
      <c r="C11" s="121"/>
    </row>
    <row r="12" spans="1:3" ht="24" customHeight="1" x14ac:dyDescent="0.15">
      <c r="A12" s="122"/>
      <c r="B12" s="123"/>
      <c r="C12" s="121"/>
    </row>
    <row r="13" spans="1:3" ht="24" customHeight="1" x14ac:dyDescent="0.15">
      <c r="A13" s="122"/>
      <c r="B13" s="120"/>
      <c r="C13" s="121"/>
    </row>
    <row r="14" spans="1:3" ht="24" customHeight="1" x14ac:dyDescent="0.15">
      <c r="A14" s="119"/>
      <c r="B14" s="120"/>
      <c r="C14" s="124"/>
    </row>
    <row r="15" spans="1:3" ht="24" customHeight="1" x14ac:dyDescent="0.15">
      <c r="A15" s="119"/>
      <c r="B15" s="123"/>
      <c r="C15" s="124"/>
    </row>
    <row r="16" spans="1:3" ht="24" customHeight="1" x14ac:dyDescent="0.15">
      <c r="A16" s="125"/>
      <c r="B16" s="123"/>
      <c r="C16" s="124"/>
    </row>
    <row r="17" spans="1:3" ht="24" customHeight="1" x14ac:dyDescent="0.15">
      <c r="A17" s="125"/>
      <c r="B17" s="123"/>
      <c r="C17" s="124"/>
    </row>
    <row r="18" spans="1:3" ht="24" customHeight="1" x14ac:dyDescent="0.15">
      <c r="A18" s="125"/>
      <c r="B18" s="123"/>
      <c r="C18" s="124"/>
    </row>
    <row r="19" spans="1:3" ht="24" customHeight="1" x14ac:dyDescent="0.15">
      <c r="A19" s="125"/>
      <c r="B19" s="123"/>
      <c r="C19" s="124"/>
    </row>
    <row r="20" spans="1:3" ht="24" customHeight="1" x14ac:dyDescent="0.15">
      <c r="A20" s="125"/>
      <c r="B20" s="123"/>
      <c r="C20" s="124"/>
    </row>
    <row r="21" spans="1:3" ht="24" customHeight="1" x14ac:dyDescent="0.15">
      <c r="A21" s="125"/>
      <c r="B21" s="123"/>
      <c r="C21" s="124"/>
    </row>
    <row r="22" spans="1:3" ht="24" customHeight="1" x14ac:dyDescent="0.15">
      <c r="A22" s="125"/>
      <c r="B22" s="123"/>
      <c r="C22" s="124"/>
    </row>
    <row r="23" spans="1:3" ht="24" customHeight="1" x14ac:dyDescent="0.15">
      <c r="A23" s="125"/>
      <c r="B23" s="123"/>
      <c r="C23" s="124"/>
    </row>
  </sheetData>
  <sheetProtection sheet="1"/>
  <mergeCells count="2">
    <mergeCell ref="A2:C4"/>
    <mergeCell ref="A5:C6"/>
  </mergeCells>
  <printOptions horizontalCentered="1"/>
  <pageMargins left="0.59027777777777779" right="0.19652777777777777" top="0.19652777777777777" bottom="0.19652777777777777" header="0.51180555555555551" footer="0.51180555555555551"/>
  <pageSetup paperSize="9" firstPageNumber="0" fitToHeight="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5</vt:i4>
      </vt:variant>
      <vt:variant>
        <vt:lpstr>Benannte Bereiche</vt:lpstr>
      </vt:variant>
      <vt:variant>
        <vt:i4>9</vt:i4>
      </vt:variant>
    </vt:vector>
  </HeadingPairs>
  <TitlesOfParts>
    <vt:vector size="14" baseType="lpstr">
      <vt:lpstr>Thür+TN-Liste</vt:lpstr>
      <vt:lpstr>bejm+TN-Liste</vt:lpstr>
      <vt:lpstr>TN-Liste-Ausdruck</vt:lpstr>
      <vt:lpstr>Hinweise</vt:lpstr>
      <vt:lpstr>Änderungsdoku</vt:lpstr>
      <vt:lpstr>Änderungsdoku!__xlnm.Print_Area</vt:lpstr>
      <vt:lpstr>Änderungsdoku!__xlnm.Print_Titles</vt:lpstr>
      <vt:lpstr>'Thür+TN-Liste'!__xlnm.Print_Titles</vt:lpstr>
      <vt:lpstr>Änderungsdoku!Druckbereich</vt:lpstr>
      <vt:lpstr>'bejm+TN-Liste'!Druckbereich</vt:lpstr>
      <vt:lpstr>'TN-Liste-Ausdruck'!Druckbereich</vt:lpstr>
      <vt:lpstr>Änderungsdoku!Drucktitel</vt:lpstr>
      <vt:lpstr>'Thür+TN-Liste'!Drucktitel</vt:lpstr>
      <vt:lpstr>'TN-Liste-Ausdruck'!Drucktitel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Wisch, Laura-Sophia</dc:creator>
  <cp:lastModifiedBy>Microsoft Office User</cp:lastModifiedBy>
  <cp:lastPrinted>2019-07-11T07:58:39Z</cp:lastPrinted>
  <dcterms:created xsi:type="dcterms:W3CDTF">2019-04-29T12:38:06Z</dcterms:created>
  <dcterms:modified xsi:type="dcterms:W3CDTF">2020-05-05T09:27:11Z</dcterms:modified>
</cp:coreProperties>
</file>