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kaekmd-my.sharepoint.com/personal/gernot_quasebarth_ekmd_de/Documents/02_bejm/16_Klimakollekte/Final/"/>
    </mc:Choice>
  </mc:AlternateContent>
  <xr:revisionPtr revIDLastSave="75" documentId="8_{66479C13-9B71-454B-B4C3-71AE4AC1CF1D}" xr6:coauthVersionLast="47" xr6:coauthVersionMax="47" xr10:uidLastSave="{1AEDBEE0-BF08-1642-9592-E1D7171648A9}"/>
  <bookViews>
    <workbookView xWindow="10640" yWindow="760" windowWidth="43640" windowHeight="23420" activeTab="2" xr2:uid="{F3ED1998-53C4-A848-852D-CD5EF5B80852}"/>
  </bookViews>
  <sheets>
    <sheet name="Berechnung-Mobilität" sheetId="5" r:id="rId1"/>
    <sheet name="Intern" sheetId="6" state="hidden" r:id="rId2"/>
    <sheet name="Mobilität" sheetId="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5" l="1"/>
  <c r="O6" i="5" s="1"/>
  <c r="N7" i="5"/>
  <c r="O7" i="5" s="1"/>
  <c r="P7" i="5" s="1"/>
  <c r="P6" i="5" l="1"/>
  <c r="Q5" i="5" l="1"/>
  <c r="R5" i="5"/>
  <c r="S5" i="5"/>
  <c r="D7" i="5"/>
  <c r="E7" i="5" s="1"/>
  <c r="I7" i="5"/>
  <c r="J7" i="5" s="1"/>
  <c r="K7" i="5" s="1"/>
  <c r="N8" i="5"/>
  <c r="I8" i="5"/>
  <c r="J8" i="5" s="1"/>
  <c r="I9" i="5"/>
  <c r="J9" i="5" s="1"/>
  <c r="I6" i="5"/>
  <c r="J6" i="5" s="1"/>
  <c r="T6" i="5"/>
  <c r="U6" i="5" s="1"/>
  <c r="D8" i="5"/>
  <c r="E8" i="5" s="1"/>
  <c r="D9" i="5"/>
  <c r="E9" i="5" s="1"/>
  <c r="D6" i="5"/>
  <c r="E6" i="5" s="1"/>
  <c r="V6" i="5" s="1"/>
  <c r="H65" i="1"/>
  <c r="H66" i="1"/>
  <c r="H64" i="1"/>
  <c r="H72" i="1"/>
  <c r="T7" i="5"/>
  <c r="U7" i="5" s="1"/>
  <c r="T8" i="5"/>
  <c r="U8" i="5" s="1"/>
  <c r="T9" i="5"/>
  <c r="U9" i="5" s="1"/>
  <c r="T10" i="5"/>
  <c r="U10" i="5" s="1"/>
  <c r="T11" i="5"/>
  <c r="U11" i="5" s="1"/>
  <c r="T12" i="5"/>
  <c r="U12" i="5" s="1"/>
  <c r="T13" i="5"/>
  <c r="U13" i="5" s="1"/>
  <c r="T14" i="5"/>
  <c r="U14" i="5" s="1"/>
  <c r="T15" i="5"/>
  <c r="U15" i="5" s="1"/>
  <c r="T16" i="5"/>
  <c r="U16" i="5" s="1"/>
  <c r="T17" i="5"/>
  <c r="U17" i="5" s="1"/>
  <c r="T18" i="5"/>
  <c r="U18" i="5" s="1"/>
  <c r="T19" i="5"/>
  <c r="U19" i="5" s="1"/>
  <c r="T20" i="5"/>
  <c r="U20" i="5" s="1"/>
  <c r="T21" i="5"/>
  <c r="U21" i="5" s="1"/>
  <c r="T22" i="5"/>
  <c r="U22" i="5" s="1"/>
  <c r="T23" i="5"/>
  <c r="U23" i="5"/>
  <c r="T24" i="5"/>
  <c r="U24" i="5" s="1"/>
  <c r="T25" i="5"/>
  <c r="U25" i="5" s="1"/>
  <c r="T26" i="5"/>
  <c r="U26" i="5" s="1"/>
  <c r="T27" i="5"/>
  <c r="U27" i="5" s="1"/>
  <c r="T28" i="5"/>
  <c r="U28" i="5" s="1"/>
  <c r="T29" i="5"/>
  <c r="U29" i="5" s="1"/>
  <c r="T30" i="5"/>
  <c r="U30" i="5" s="1"/>
  <c r="T31" i="5"/>
  <c r="U31" i="5" s="1"/>
  <c r="T32" i="5"/>
  <c r="U32" i="5" s="1"/>
  <c r="T33" i="5"/>
  <c r="U33" i="5" s="1"/>
  <c r="T34" i="5"/>
  <c r="U34" i="5" s="1"/>
  <c r="T35" i="5"/>
  <c r="U35" i="5" s="1"/>
  <c r="T36" i="5"/>
  <c r="U36" i="5" s="1"/>
  <c r="T37" i="5"/>
  <c r="U37" i="5" s="1"/>
  <c r="T38" i="5"/>
  <c r="U38" i="5" s="1"/>
  <c r="T39" i="5"/>
  <c r="U39" i="5" s="1"/>
  <c r="T40" i="5"/>
  <c r="U40" i="5" s="1"/>
  <c r="T41" i="5"/>
  <c r="U41" i="5" s="1"/>
  <c r="T42" i="5"/>
  <c r="U42" i="5" s="1"/>
  <c r="T43" i="5"/>
  <c r="U43" i="5" s="1"/>
  <c r="T44" i="5"/>
  <c r="U44" i="5" s="1"/>
  <c r="T45" i="5"/>
  <c r="U45" i="5" s="1"/>
  <c r="T46" i="5"/>
  <c r="U46" i="5" s="1"/>
  <c r="T47" i="5"/>
  <c r="U47" i="5" s="1"/>
  <c r="T48" i="5"/>
  <c r="U48" i="5" s="1"/>
  <c r="T49" i="5"/>
  <c r="U49" i="5" s="1"/>
  <c r="T50" i="5"/>
  <c r="U50" i="5" s="1"/>
  <c r="T51" i="5"/>
  <c r="U51" i="5" s="1"/>
  <c r="T52" i="5"/>
  <c r="U52" i="5" s="1"/>
  <c r="T53" i="5"/>
  <c r="U53" i="5" s="1"/>
  <c r="T54" i="5"/>
  <c r="U54" i="5" s="1"/>
  <c r="T55" i="5"/>
  <c r="U55" i="5" s="1"/>
  <c r="T56" i="5"/>
  <c r="U56" i="5" s="1"/>
  <c r="T57" i="5"/>
  <c r="U57" i="5" s="1"/>
  <c r="T58" i="5"/>
  <c r="U58" i="5" s="1"/>
  <c r="T59" i="5"/>
  <c r="U59" i="5" s="1"/>
  <c r="T60" i="5"/>
  <c r="U60" i="5" s="1"/>
  <c r="T61" i="5"/>
  <c r="U61" i="5" s="1"/>
  <c r="T62" i="5"/>
  <c r="U62" i="5" s="1"/>
  <c r="T63" i="5"/>
  <c r="U63" i="5" s="1"/>
  <c r="T64" i="5"/>
  <c r="U64" i="5" s="1"/>
  <c r="T65" i="5"/>
  <c r="U65" i="5" s="1"/>
  <c r="T66" i="5"/>
  <c r="U66" i="5" s="1"/>
  <c r="T67" i="5"/>
  <c r="U67" i="5" s="1"/>
  <c r="T68" i="5"/>
  <c r="U68" i="5" s="1"/>
  <c r="T69" i="5"/>
  <c r="U69" i="5" s="1"/>
  <c r="T70" i="5"/>
  <c r="U70" i="5" s="1"/>
  <c r="T71" i="5"/>
  <c r="U71" i="5" s="1"/>
  <c r="T72" i="5"/>
  <c r="U72" i="5" s="1"/>
  <c r="T73" i="5"/>
  <c r="U73" i="5" s="1"/>
  <c r="T74" i="5"/>
  <c r="U74" i="5" s="1"/>
  <c r="T75" i="5"/>
  <c r="U75" i="5" s="1"/>
  <c r="T76" i="5"/>
  <c r="U76" i="5" s="1"/>
  <c r="T77" i="5"/>
  <c r="U77" i="5" s="1"/>
  <c r="T78" i="5"/>
  <c r="U78" i="5" s="1"/>
  <c r="T79" i="5"/>
  <c r="U79" i="5" s="1"/>
  <c r="T80" i="5"/>
  <c r="U80" i="5" s="1"/>
  <c r="T81" i="5"/>
  <c r="U81" i="5" s="1"/>
  <c r="T82" i="5"/>
  <c r="U82" i="5" s="1"/>
  <c r="T83" i="5"/>
  <c r="U83" i="5" s="1"/>
  <c r="T84" i="5"/>
  <c r="U84" i="5" s="1"/>
  <c r="T85" i="5"/>
  <c r="U85" i="5" s="1"/>
  <c r="T86" i="5"/>
  <c r="U86" i="5" s="1"/>
  <c r="T87" i="5"/>
  <c r="U87" i="5" s="1"/>
  <c r="T88" i="5"/>
  <c r="U88" i="5" s="1"/>
  <c r="T89" i="5"/>
  <c r="U89" i="5" s="1"/>
  <c r="T90" i="5"/>
  <c r="U90" i="5" s="1"/>
  <c r="T91" i="5"/>
  <c r="U91" i="5" s="1"/>
  <c r="T92" i="5"/>
  <c r="U92" i="5" s="1"/>
  <c r="T93" i="5"/>
  <c r="U93" i="5" s="1"/>
  <c r="T94" i="5"/>
  <c r="U94" i="5" s="1"/>
  <c r="T95" i="5"/>
  <c r="U95" i="5" s="1"/>
  <c r="T96" i="5"/>
  <c r="U96" i="5" s="1"/>
  <c r="T97" i="5"/>
  <c r="U97" i="5" s="1"/>
  <c r="T98" i="5"/>
  <c r="U98" i="5" s="1"/>
  <c r="T99" i="5"/>
  <c r="U99" i="5" s="1"/>
  <c r="T100" i="5"/>
  <c r="U100" i="5" s="1"/>
  <c r="T101" i="5"/>
  <c r="U101" i="5" s="1"/>
  <c r="T102" i="5"/>
  <c r="U102" i="5" s="1"/>
  <c r="T103" i="5"/>
  <c r="U103" i="5" s="1"/>
  <c r="T104" i="5"/>
  <c r="U104" i="5" s="1"/>
  <c r="T105" i="5"/>
  <c r="U105" i="5" s="1"/>
  <c r="T106" i="5"/>
  <c r="U106" i="5" s="1"/>
  <c r="T107" i="5"/>
  <c r="U107" i="5" s="1"/>
  <c r="T108" i="5"/>
  <c r="U108" i="5" s="1"/>
  <c r="T109" i="5"/>
  <c r="U109" i="5" s="1"/>
  <c r="T110" i="5"/>
  <c r="U110" i="5" s="1"/>
  <c r="T111" i="5"/>
  <c r="U111" i="5" s="1"/>
  <c r="T112" i="5"/>
  <c r="U112" i="5" s="1"/>
  <c r="T113" i="5"/>
  <c r="U113" i="5" s="1"/>
  <c r="T114" i="5"/>
  <c r="U114" i="5" s="1"/>
  <c r="T115" i="5"/>
  <c r="U115" i="5" s="1"/>
  <c r="T116" i="5"/>
  <c r="U116" i="5" s="1"/>
  <c r="T117" i="5"/>
  <c r="U117" i="5" s="1"/>
  <c r="T118" i="5"/>
  <c r="U118" i="5" s="1"/>
  <c r="T119" i="5"/>
  <c r="U119" i="5" s="1"/>
  <c r="T120" i="5"/>
  <c r="U120" i="5" s="1"/>
  <c r="T121" i="5"/>
  <c r="U121" i="5" s="1"/>
  <c r="T122" i="5"/>
  <c r="U122" i="5" s="1"/>
  <c r="T123" i="5"/>
  <c r="U123" i="5" s="1"/>
  <c r="T124" i="5"/>
  <c r="U124" i="5" s="1"/>
  <c r="T125" i="5"/>
  <c r="U125" i="5" s="1"/>
  <c r="T126" i="5"/>
  <c r="U126" i="5" s="1"/>
  <c r="T127" i="5"/>
  <c r="U127" i="5" s="1"/>
  <c r="T128" i="5"/>
  <c r="U128" i="5"/>
  <c r="T129" i="5"/>
  <c r="U129" i="5" s="1"/>
  <c r="T130" i="5"/>
  <c r="U130" i="5" s="1"/>
  <c r="T131" i="5"/>
  <c r="U131" i="5" s="1"/>
  <c r="T132" i="5"/>
  <c r="U132" i="5" s="1"/>
  <c r="T133" i="5"/>
  <c r="U133" i="5" s="1"/>
  <c r="T134" i="5"/>
  <c r="U134" i="5" s="1"/>
  <c r="T135" i="5"/>
  <c r="U135" i="5" s="1"/>
  <c r="T136" i="5"/>
  <c r="U136" i="5" s="1"/>
  <c r="T137" i="5"/>
  <c r="U137" i="5" s="1"/>
  <c r="T138" i="5"/>
  <c r="U138" i="5"/>
  <c r="T139" i="5"/>
  <c r="U139" i="5" s="1"/>
  <c r="T140" i="5"/>
  <c r="U140" i="5" s="1"/>
  <c r="T141" i="5"/>
  <c r="U141" i="5" s="1"/>
  <c r="T142" i="5"/>
  <c r="U142" i="5" s="1"/>
  <c r="T143" i="5"/>
  <c r="U143" i="5" s="1"/>
  <c r="T144" i="5"/>
  <c r="U144" i="5" s="1"/>
  <c r="T145" i="5"/>
  <c r="U145" i="5" s="1"/>
  <c r="T146" i="5"/>
  <c r="U146" i="5" s="1"/>
  <c r="T147" i="5"/>
  <c r="U147" i="5" s="1"/>
  <c r="T148" i="5"/>
  <c r="U148" i="5" s="1"/>
  <c r="T149" i="5"/>
  <c r="U149" i="5" s="1"/>
  <c r="T150" i="5"/>
  <c r="U150" i="5" s="1"/>
  <c r="T151" i="5"/>
  <c r="U151" i="5" s="1"/>
  <c r="T152" i="5"/>
  <c r="U152" i="5" s="1"/>
  <c r="T153" i="5"/>
  <c r="U153" i="5" s="1"/>
  <c r="T154" i="5"/>
  <c r="U154" i="5" s="1"/>
  <c r="T155" i="5"/>
  <c r="U155" i="5" s="1"/>
  <c r="T156" i="5"/>
  <c r="U156" i="5" s="1"/>
  <c r="T157" i="5"/>
  <c r="U157" i="5" s="1"/>
  <c r="T158" i="5"/>
  <c r="U158" i="5" s="1"/>
  <c r="T159" i="5"/>
  <c r="U159" i="5" s="1"/>
  <c r="T160" i="5"/>
  <c r="U160" i="5" s="1"/>
  <c r="T161" i="5"/>
  <c r="U161" i="5" s="1"/>
  <c r="T162" i="5"/>
  <c r="U162" i="5" s="1"/>
  <c r="T163" i="5"/>
  <c r="U163" i="5" s="1"/>
  <c r="T164" i="5"/>
  <c r="U164" i="5" s="1"/>
  <c r="T165" i="5"/>
  <c r="U165" i="5" s="1"/>
  <c r="T166" i="5"/>
  <c r="U166" i="5" s="1"/>
  <c r="T167" i="5"/>
  <c r="U167" i="5" s="1"/>
  <c r="T168" i="5"/>
  <c r="U168" i="5" s="1"/>
  <c r="T169" i="5"/>
  <c r="U169" i="5" s="1"/>
  <c r="T170" i="5"/>
  <c r="U170" i="5" s="1"/>
  <c r="T171" i="5"/>
  <c r="U171" i="5" s="1"/>
  <c r="T172" i="5"/>
  <c r="U172" i="5" s="1"/>
  <c r="T173" i="5"/>
  <c r="U173" i="5" s="1"/>
  <c r="T174" i="5"/>
  <c r="U174" i="5" s="1"/>
  <c r="T175" i="5"/>
  <c r="U175" i="5" s="1"/>
  <c r="T176" i="5"/>
  <c r="U176" i="5" s="1"/>
  <c r="T177" i="5"/>
  <c r="U177" i="5" s="1"/>
  <c r="T178" i="5"/>
  <c r="U178" i="5" s="1"/>
  <c r="T179" i="5"/>
  <c r="U179" i="5" s="1"/>
  <c r="T180" i="5"/>
  <c r="U180" i="5" s="1"/>
  <c r="T181" i="5"/>
  <c r="U181" i="5" s="1"/>
  <c r="T182" i="5"/>
  <c r="U182" i="5" s="1"/>
  <c r="T183" i="5"/>
  <c r="U183" i="5" s="1"/>
  <c r="T184" i="5"/>
  <c r="U184" i="5" s="1"/>
  <c r="T185" i="5"/>
  <c r="U185" i="5" s="1"/>
  <c r="T186" i="5"/>
  <c r="U186" i="5" s="1"/>
  <c r="T187" i="5"/>
  <c r="U187" i="5" s="1"/>
  <c r="T188" i="5"/>
  <c r="U188" i="5" s="1"/>
  <c r="T189" i="5"/>
  <c r="U189" i="5" s="1"/>
  <c r="T190" i="5"/>
  <c r="U190" i="5" s="1"/>
  <c r="T191" i="5"/>
  <c r="U191" i="5" s="1"/>
  <c r="T192" i="5"/>
  <c r="U192" i="5" s="1"/>
  <c r="T193" i="5"/>
  <c r="U193" i="5" s="1"/>
  <c r="T194" i="5"/>
  <c r="U194" i="5" s="1"/>
  <c r="T195" i="5"/>
  <c r="U195" i="5" s="1"/>
  <c r="T196" i="5"/>
  <c r="U196" i="5" s="1"/>
  <c r="T197" i="5"/>
  <c r="U197" i="5" s="1"/>
  <c r="T198" i="5"/>
  <c r="U198" i="5"/>
  <c r="T199" i="5"/>
  <c r="U199" i="5" s="1"/>
  <c r="T200" i="5"/>
  <c r="U200" i="5" s="1"/>
  <c r="T201" i="5"/>
  <c r="U201" i="5" s="1"/>
  <c r="T202" i="5"/>
  <c r="U202" i="5" s="1"/>
  <c r="T203" i="5"/>
  <c r="U203" i="5" s="1"/>
  <c r="T204" i="5"/>
  <c r="U204" i="5" s="1"/>
  <c r="T205" i="5"/>
  <c r="U205" i="5" s="1"/>
  <c r="T206" i="5"/>
  <c r="U206" i="5" s="1"/>
  <c r="T207" i="5"/>
  <c r="U207" i="5" s="1"/>
  <c r="T208" i="5"/>
  <c r="U208" i="5" s="1"/>
  <c r="T209" i="5"/>
  <c r="U209" i="5" s="1"/>
  <c r="T210" i="5"/>
  <c r="U210" i="5" s="1"/>
  <c r="T211" i="5"/>
  <c r="U211" i="5" s="1"/>
  <c r="T212" i="5"/>
  <c r="U212" i="5" s="1"/>
  <c r="T213" i="5"/>
  <c r="U213" i="5" s="1"/>
  <c r="T214" i="5"/>
  <c r="U214" i="5" s="1"/>
  <c r="T215" i="5"/>
  <c r="U215" i="5" s="1"/>
  <c r="T216" i="5"/>
  <c r="U216" i="5" s="1"/>
  <c r="T217" i="5"/>
  <c r="U217" i="5" s="1"/>
  <c r="T218" i="5"/>
  <c r="U218" i="5" s="1"/>
  <c r="T219" i="5"/>
  <c r="U219" i="5" s="1"/>
  <c r="T220" i="5"/>
  <c r="U220" i="5" s="1"/>
  <c r="T221" i="5"/>
  <c r="U221" i="5" s="1"/>
  <c r="T222" i="5"/>
  <c r="U222" i="5" s="1"/>
  <c r="T223" i="5"/>
  <c r="U223" i="5" s="1"/>
  <c r="T224" i="5"/>
  <c r="U224" i="5" s="1"/>
  <c r="T225" i="5"/>
  <c r="U225" i="5" s="1"/>
  <c r="T226" i="5"/>
  <c r="U226" i="5" s="1"/>
  <c r="T227" i="5"/>
  <c r="U227" i="5" s="1"/>
  <c r="T228" i="5"/>
  <c r="U228" i="5" s="1"/>
  <c r="T229" i="5"/>
  <c r="U229" i="5" s="1"/>
  <c r="T230" i="5"/>
  <c r="U230" i="5" s="1"/>
  <c r="T231" i="5"/>
  <c r="U231" i="5" s="1"/>
  <c r="T232" i="5"/>
  <c r="U232" i="5" s="1"/>
  <c r="T233" i="5"/>
  <c r="U233" i="5" s="1"/>
  <c r="T234" i="5"/>
  <c r="U234" i="5" s="1"/>
  <c r="T235" i="5"/>
  <c r="U235" i="5" s="1"/>
  <c r="T236" i="5"/>
  <c r="U236" i="5" s="1"/>
  <c r="T237" i="5"/>
  <c r="U237" i="5" s="1"/>
  <c r="T238" i="5"/>
  <c r="U238" i="5" s="1"/>
  <c r="T239" i="5"/>
  <c r="U239" i="5" s="1"/>
  <c r="T240" i="5"/>
  <c r="U240" i="5" s="1"/>
  <c r="T241" i="5"/>
  <c r="U241" i="5" s="1"/>
  <c r="T242" i="5"/>
  <c r="U242" i="5" s="1"/>
  <c r="T243" i="5"/>
  <c r="U243" i="5" s="1"/>
  <c r="T244" i="5"/>
  <c r="U244" i="5" s="1"/>
  <c r="T245" i="5"/>
  <c r="U245" i="5" s="1"/>
  <c r="T246" i="5"/>
  <c r="U246" i="5" s="1"/>
  <c r="T247" i="5"/>
  <c r="U247" i="5" s="1"/>
  <c r="T248" i="5"/>
  <c r="U248" i="5" s="1"/>
  <c r="T249" i="5"/>
  <c r="U249" i="5" s="1"/>
  <c r="T250" i="5"/>
  <c r="U250" i="5" s="1"/>
  <c r="T251" i="5"/>
  <c r="U251" i="5" s="1"/>
  <c r="T252" i="5"/>
  <c r="U252" i="5" s="1"/>
  <c r="T253" i="5"/>
  <c r="U253" i="5" s="1"/>
  <c r="T254" i="5"/>
  <c r="U254" i="5" s="1"/>
  <c r="T255" i="5"/>
  <c r="U255" i="5" s="1"/>
  <c r="T256" i="5"/>
  <c r="U256" i="5" s="1"/>
  <c r="T257" i="5"/>
  <c r="U257" i="5" s="1"/>
  <c r="T258" i="5"/>
  <c r="U258" i="5" s="1"/>
  <c r="T259" i="5"/>
  <c r="U259" i="5" s="1"/>
  <c r="T260" i="5"/>
  <c r="U260" i="5" s="1"/>
  <c r="T261" i="5"/>
  <c r="U261" i="5" s="1"/>
  <c r="T262" i="5"/>
  <c r="U262" i="5" s="1"/>
  <c r="T263" i="5"/>
  <c r="U263" i="5" s="1"/>
  <c r="T264" i="5"/>
  <c r="U264" i="5" s="1"/>
  <c r="T265" i="5"/>
  <c r="U265" i="5" s="1"/>
  <c r="T266" i="5"/>
  <c r="U266" i="5" s="1"/>
  <c r="T267" i="5"/>
  <c r="U267" i="5" s="1"/>
  <c r="T268" i="5"/>
  <c r="U268" i="5" s="1"/>
  <c r="T269" i="5"/>
  <c r="U269" i="5" s="1"/>
  <c r="T270" i="5"/>
  <c r="U270" i="5" s="1"/>
  <c r="T271" i="5"/>
  <c r="U271" i="5" s="1"/>
  <c r="T272" i="5"/>
  <c r="U272" i="5" s="1"/>
  <c r="T273" i="5"/>
  <c r="U273" i="5" s="1"/>
  <c r="T274" i="5"/>
  <c r="U274" i="5" s="1"/>
  <c r="T275" i="5"/>
  <c r="U275" i="5" s="1"/>
  <c r="T276" i="5"/>
  <c r="U276" i="5" s="1"/>
  <c r="T277" i="5"/>
  <c r="U277" i="5" s="1"/>
  <c r="T278" i="5"/>
  <c r="U278" i="5" s="1"/>
  <c r="T279" i="5"/>
  <c r="U279" i="5" s="1"/>
  <c r="T280" i="5"/>
  <c r="U280" i="5" s="1"/>
  <c r="T281" i="5"/>
  <c r="U281" i="5" s="1"/>
  <c r="T282" i="5"/>
  <c r="U282" i="5" s="1"/>
  <c r="T283" i="5"/>
  <c r="U283" i="5" s="1"/>
  <c r="T284" i="5"/>
  <c r="U284" i="5" s="1"/>
  <c r="T285" i="5"/>
  <c r="U285" i="5" s="1"/>
  <c r="T286" i="5"/>
  <c r="U286" i="5" s="1"/>
  <c r="T287" i="5"/>
  <c r="U287" i="5" s="1"/>
  <c r="T288" i="5"/>
  <c r="U288" i="5" s="1"/>
  <c r="T289" i="5"/>
  <c r="U289" i="5" s="1"/>
  <c r="T290" i="5"/>
  <c r="U290" i="5"/>
  <c r="T291" i="5"/>
  <c r="U291" i="5" s="1"/>
  <c r="T292" i="5"/>
  <c r="U292" i="5" s="1"/>
  <c r="T293" i="5"/>
  <c r="U293" i="5" s="1"/>
  <c r="T294" i="5"/>
  <c r="U294" i="5" s="1"/>
  <c r="T295" i="5"/>
  <c r="U295" i="5" s="1"/>
  <c r="T296" i="5"/>
  <c r="U296" i="5" s="1"/>
  <c r="T297" i="5"/>
  <c r="U297" i="5" s="1"/>
  <c r="T298" i="5"/>
  <c r="U298" i="5" s="1"/>
  <c r="T299" i="5"/>
  <c r="U299" i="5" s="1"/>
  <c r="T300" i="5"/>
  <c r="U300" i="5" s="1"/>
  <c r="T301" i="5"/>
  <c r="U301" i="5" s="1"/>
  <c r="T302" i="5"/>
  <c r="U302" i="5" s="1"/>
  <c r="T303" i="5"/>
  <c r="U303" i="5" s="1"/>
  <c r="T304" i="5"/>
  <c r="U304" i="5" s="1"/>
  <c r="T305" i="5"/>
  <c r="U305" i="5" s="1"/>
  <c r="T306" i="5"/>
  <c r="U306" i="5" s="1"/>
  <c r="T307" i="5"/>
  <c r="U307" i="5" s="1"/>
  <c r="T308" i="5"/>
  <c r="U308" i="5" s="1"/>
  <c r="T309" i="5"/>
  <c r="U309" i="5" s="1"/>
  <c r="T310" i="5"/>
  <c r="U310" i="5" s="1"/>
  <c r="T311" i="5"/>
  <c r="U311" i="5"/>
  <c r="T312" i="5"/>
  <c r="U312" i="5" s="1"/>
  <c r="T313" i="5"/>
  <c r="U313" i="5" s="1"/>
  <c r="T314" i="5"/>
  <c r="U314" i="5" s="1"/>
  <c r="T315" i="5"/>
  <c r="U315" i="5"/>
  <c r="T316" i="5"/>
  <c r="U316" i="5" s="1"/>
  <c r="T317" i="5"/>
  <c r="U317" i="5" s="1"/>
  <c r="T318" i="5"/>
  <c r="U318" i="5" s="1"/>
  <c r="T319" i="5"/>
  <c r="U319" i="5" s="1"/>
  <c r="T320" i="5"/>
  <c r="U320" i="5" s="1"/>
  <c r="T321" i="5"/>
  <c r="U321" i="5" s="1"/>
  <c r="T322" i="5"/>
  <c r="U322" i="5" s="1"/>
  <c r="T323" i="5"/>
  <c r="U323" i="5" s="1"/>
  <c r="T324" i="5"/>
  <c r="U324" i="5" s="1"/>
  <c r="T325" i="5"/>
  <c r="U325" i="5" s="1"/>
  <c r="T326" i="5"/>
  <c r="U326" i="5" s="1"/>
  <c r="T327" i="5"/>
  <c r="U327" i="5" s="1"/>
  <c r="T328" i="5"/>
  <c r="U328" i="5" s="1"/>
  <c r="T329" i="5"/>
  <c r="U329" i="5" s="1"/>
  <c r="T330" i="5"/>
  <c r="U330" i="5" s="1"/>
  <c r="T331" i="5"/>
  <c r="U331" i="5" s="1"/>
  <c r="T332" i="5"/>
  <c r="U332" i="5" s="1"/>
  <c r="T333" i="5"/>
  <c r="U333" i="5" s="1"/>
  <c r="T334" i="5"/>
  <c r="U334" i="5" s="1"/>
  <c r="T335" i="5"/>
  <c r="U335" i="5" s="1"/>
  <c r="T336" i="5"/>
  <c r="U336" i="5" s="1"/>
  <c r="T337" i="5"/>
  <c r="U337" i="5" s="1"/>
  <c r="T338" i="5"/>
  <c r="U338" i="5" s="1"/>
  <c r="T339" i="5"/>
  <c r="U339" i="5" s="1"/>
  <c r="T340" i="5"/>
  <c r="U340" i="5" s="1"/>
  <c r="T341" i="5"/>
  <c r="U341" i="5" s="1"/>
  <c r="T342" i="5"/>
  <c r="U342" i="5" s="1"/>
  <c r="T343" i="5"/>
  <c r="U343" i="5" s="1"/>
  <c r="T344" i="5"/>
  <c r="U344" i="5" s="1"/>
  <c r="T345" i="5"/>
  <c r="U345" i="5" s="1"/>
  <c r="T346" i="5"/>
  <c r="U346" i="5" s="1"/>
  <c r="T347" i="5"/>
  <c r="U347" i="5" s="1"/>
  <c r="T348" i="5"/>
  <c r="U348" i="5" s="1"/>
  <c r="T349" i="5"/>
  <c r="U349" i="5" s="1"/>
  <c r="T350" i="5"/>
  <c r="U350" i="5" s="1"/>
  <c r="T351" i="5"/>
  <c r="U351" i="5" s="1"/>
  <c r="T352" i="5"/>
  <c r="U352" i="5" s="1"/>
  <c r="T353" i="5"/>
  <c r="U353" i="5" s="1"/>
  <c r="T354" i="5"/>
  <c r="U354" i="5" s="1"/>
  <c r="T355" i="5"/>
  <c r="U355" i="5" s="1"/>
  <c r="T356" i="5"/>
  <c r="U356" i="5" s="1"/>
  <c r="T357" i="5"/>
  <c r="U357" i="5" s="1"/>
  <c r="T358" i="5"/>
  <c r="U358" i="5" s="1"/>
  <c r="T359" i="5"/>
  <c r="U359" i="5" s="1"/>
  <c r="T360" i="5"/>
  <c r="U360" i="5" s="1"/>
  <c r="T361" i="5"/>
  <c r="U361" i="5" s="1"/>
  <c r="T362" i="5"/>
  <c r="U362" i="5" s="1"/>
  <c r="T363" i="5"/>
  <c r="U363" i="5" s="1"/>
  <c r="T364" i="5"/>
  <c r="U364" i="5" s="1"/>
  <c r="T365" i="5"/>
  <c r="U365" i="5" s="1"/>
  <c r="T366" i="5"/>
  <c r="U366" i="5" s="1"/>
  <c r="T367" i="5"/>
  <c r="U367" i="5" s="1"/>
  <c r="T368" i="5"/>
  <c r="U368" i="5" s="1"/>
  <c r="T369" i="5"/>
  <c r="U369" i="5" s="1"/>
  <c r="T370" i="5"/>
  <c r="U370" i="5" s="1"/>
  <c r="T371" i="5"/>
  <c r="U371" i="5" s="1"/>
  <c r="T372" i="5"/>
  <c r="U372" i="5" s="1"/>
  <c r="T373" i="5"/>
  <c r="U373" i="5" s="1"/>
  <c r="T374" i="5"/>
  <c r="U374" i="5" s="1"/>
  <c r="T375" i="5"/>
  <c r="U375" i="5" s="1"/>
  <c r="T376" i="5"/>
  <c r="U376" i="5" s="1"/>
  <c r="T377" i="5"/>
  <c r="U377" i="5" s="1"/>
  <c r="T378" i="5"/>
  <c r="U378" i="5" s="1"/>
  <c r="T379" i="5"/>
  <c r="U379" i="5" s="1"/>
  <c r="T380" i="5"/>
  <c r="U380" i="5" s="1"/>
  <c r="T381" i="5"/>
  <c r="U381" i="5" s="1"/>
  <c r="T382" i="5"/>
  <c r="U382" i="5" s="1"/>
  <c r="T383" i="5"/>
  <c r="U383" i="5" s="1"/>
  <c r="T384" i="5"/>
  <c r="U384" i="5" s="1"/>
  <c r="T385" i="5"/>
  <c r="U385" i="5" s="1"/>
  <c r="T386" i="5"/>
  <c r="U386" i="5" s="1"/>
  <c r="T387" i="5"/>
  <c r="U387" i="5" s="1"/>
  <c r="T388" i="5"/>
  <c r="U388" i="5" s="1"/>
  <c r="T389" i="5"/>
  <c r="U389" i="5" s="1"/>
  <c r="T390" i="5"/>
  <c r="U390" i="5" s="1"/>
  <c r="T391" i="5"/>
  <c r="U391" i="5" s="1"/>
  <c r="T392" i="5"/>
  <c r="U392" i="5" s="1"/>
  <c r="T393" i="5"/>
  <c r="U393" i="5" s="1"/>
  <c r="T394" i="5"/>
  <c r="U394" i="5" s="1"/>
  <c r="T395" i="5"/>
  <c r="U395" i="5" s="1"/>
  <c r="T396" i="5"/>
  <c r="U396" i="5" s="1"/>
  <c r="T397" i="5"/>
  <c r="U397" i="5" s="1"/>
  <c r="T398" i="5"/>
  <c r="U398" i="5" s="1"/>
  <c r="T399" i="5"/>
  <c r="U399" i="5" s="1"/>
  <c r="T400" i="5"/>
  <c r="U400" i="5" s="1"/>
  <c r="T401" i="5"/>
  <c r="U401" i="5" s="1"/>
  <c r="T402" i="5"/>
  <c r="U402" i="5" s="1"/>
  <c r="T403" i="5"/>
  <c r="U403" i="5" s="1"/>
  <c r="T404" i="5"/>
  <c r="U404" i="5" s="1"/>
  <c r="T405" i="5"/>
  <c r="U405" i="5" s="1"/>
  <c r="T406" i="5"/>
  <c r="U406" i="5" s="1"/>
  <c r="T407" i="5"/>
  <c r="U407" i="5" s="1"/>
  <c r="T408" i="5"/>
  <c r="U408" i="5" s="1"/>
  <c r="T409" i="5"/>
  <c r="U409" i="5" s="1"/>
  <c r="T410" i="5"/>
  <c r="U410" i="5" s="1"/>
  <c r="T411" i="5"/>
  <c r="U411" i="5" s="1"/>
  <c r="T412" i="5"/>
  <c r="U412" i="5" s="1"/>
  <c r="T413" i="5"/>
  <c r="U413" i="5" s="1"/>
  <c r="T414" i="5"/>
  <c r="U414" i="5" s="1"/>
  <c r="T415" i="5"/>
  <c r="U415" i="5" s="1"/>
  <c r="T416" i="5"/>
  <c r="U416" i="5" s="1"/>
  <c r="T417" i="5"/>
  <c r="U417" i="5" s="1"/>
  <c r="T418" i="5"/>
  <c r="U418" i="5" s="1"/>
  <c r="T419" i="5"/>
  <c r="U419" i="5" s="1"/>
  <c r="T420" i="5"/>
  <c r="U420" i="5" s="1"/>
  <c r="T421" i="5"/>
  <c r="U421" i="5" s="1"/>
  <c r="T422" i="5"/>
  <c r="U422" i="5" s="1"/>
  <c r="T423" i="5"/>
  <c r="U423" i="5" s="1"/>
  <c r="T424" i="5"/>
  <c r="U424" i="5" s="1"/>
  <c r="T425" i="5"/>
  <c r="U425" i="5" s="1"/>
  <c r="T426" i="5"/>
  <c r="U426" i="5" s="1"/>
  <c r="T427" i="5"/>
  <c r="U427" i="5" s="1"/>
  <c r="T428" i="5"/>
  <c r="U428" i="5" s="1"/>
  <c r="T429" i="5"/>
  <c r="U429" i="5" s="1"/>
  <c r="T430" i="5"/>
  <c r="U430" i="5" s="1"/>
  <c r="T431" i="5"/>
  <c r="U431" i="5" s="1"/>
  <c r="T432" i="5"/>
  <c r="U432" i="5" s="1"/>
  <c r="T433" i="5"/>
  <c r="U433" i="5" s="1"/>
  <c r="T434" i="5"/>
  <c r="U434" i="5" s="1"/>
  <c r="T435" i="5"/>
  <c r="U435" i="5" s="1"/>
  <c r="T436" i="5"/>
  <c r="U436" i="5" s="1"/>
  <c r="T437" i="5"/>
  <c r="U437" i="5" s="1"/>
  <c r="T438" i="5"/>
  <c r="U438" i="5" s="1"/>
  <c r="T439" i="5"/>
  <c r="U439" i="5" s="1"/>
  <c r="T440" i="5"/>
  <c r="U440" i="5" s="1"/>
  <c r="T441" i="5"/>
  <c r="U441" i="5" s="1"/>
  <c r="T442" i="5"/>
  <c r="U442" i="5" s="1"/>
  <c r="T443" i="5"/>
  <c r="U443" i="5" s="1"/>
  <c r="T444" i="5"/>
  <c r="U444" i="5" s="1"/>
  <c r="T445" i="5"/>
  <c r="U445" i="5" s="1"/>
  <c r="T446" i="5"/>
  <c r="U446" i="5" s="1"/>
  <c r="T447" i="5"/>
  <c r="U447" i="5" s="1"/>
  <c r="T448" i="5"/>
  <c r="U448" i="5" s="1"/>
  <c r="T449" i="5"/>
  <c r="U449" i="5" s="1"/>
  <c r="T450" i="5"/>
  <c r="U450" i="5" s="1"/>
  <c r="T451" i="5"/>
  <c r="U451" i="5" s="1"/>
  <c r="T452" i="5"/>
  <c r="U452" i="5" s="1"/>
  <c r="T453" i="5"/>
  <c r="U453" i="5" s="1"/>
  <c r="T454" i="5"/>
  <c r="U454" i="5" s="1"/>
  <c r="T455" i="5"/>
  <c r="U455" i="5" s="1"/>
  <c r="T456" i="5"/>
  <c r="U456" i="5" s="1"/>
  <c r="T457" i="5"/>
  <c r="U457" i="5" s="1"/>
  <c r="T458" i="5"/>
  <c r="U458" i="5" s="1"/>
  <c r="T459" i="5"/>
  <c r="U459" i="5" s="1"/>
  <c r="T460" i="5"/>
  <c r="U460" i="5" s="1"/>
  <c r="T461" i="5"/>
  <c r="U461" i="5" s="1"/>
  <c r="T462" i="5"/>
  <c r="U462" i="5" s="1"/>
  <c r="T463" i="5"/>
  <c r="U463" i="5" s="1"/>
  <c r="T464" i="5"/>
  <c r="U464" i="5" s="1"/>
  <c r="T465" i="5"/>
  <c r="U465" i="5" s="1"/>
  <c r="T466" i="5"/>
  <c r="U466" i="5" s="1"/>
  <c r="T467" i="5"/>
  <c r="U467" i="5" s="1"/>
  <c r="T468" i="5"/>
  <c r="U468" i="5" s="1"/>
  <c r="T469" i="5"/>
  <c r="U469" i="5" s="1"/>
  <c r="T470" i="5"/>
  <c r="U470" i="5" s="1"/>
  <c r="T471" i="5"/>
  <c r="U471" i="5" s="1"/>
  <c r="T472" i="5"/>
  <c r="U472" i="5" s="1"/>
  <c r="T473" i="5"/>
  <c r="U473" i="5" s="1"/>
  <c r="T474" i="5"/>
  <c r="U474" i="5" s="1"/>
  <c r="T475" i="5"/>
  <c r="U475" i="5" s="1"/>
  <c r="T476" i="5"/>
  <c r="U476" i="5" s="1"/>
  <c r="T477" i="5"/>
  <c r="U477" i="5" s="1"/>
  <c r="T478" i="5"/>
  <c r="U478" i="5" s="1"/>
  <c r="T479" i="5"/>
  <c r="U479" i="5" s="1"/>
  <c r="T480" i="5"/>
  <c r="U480" i="5" s="1"/>
  <c r="T481" i="5"/>
  <c r="U481" i="5" s="1"/>
  <c r="T482" i="5"/>
  <c r="U482" i="5" s="1"/>
  <c r="T483" i="5"/>
  <c r="U483" i="5" s="1"/>
  <c r="T484" i="5"/>
  <c r="U484" i="5" s="1"/>
  <c r="T485" i="5"/>
  <c r="U485" i="5" s="1"/>
  <c r="T486" i="5"/>
  <c r="U486" i="5" s="1"/>
  <c r="T487" i="5"/>
  <c r="U487" i="5" s="1"/>
  <c r="T488" i="5"/>
  <c r="U488" i="5" s="1"/>
  <c r="T489" i="5"/>
  <c r="U489" i="5" s="1"/>
  <c r="T490" i="5"/>
  <c r="U490" i="5" s="1"/>
  <c r="T491" i="5"/>
  <c r="U491" i="5" s="1"/>
  <c r="T492" i="5"/>
  <c r="U492" i="5" s="1"/>
  <c r="T493" i="5"/>
  <c r="U493" i="5" s="1"/>
  <c r="T494" i="5"/>
  <c r="U494" i="5" s="1"/>
  <c r="T495" i="5"/>
  <c r="U495" i="5" s="1"/>
  <c r="T496" i="5"/>
  <c r="U496" i="5" s="1"/>
  <c r="T497" i="5"/>
  <c r="U497" i="5" s="1"/>
  <c r="T498" i="5"/>
  <c r="U498" i="5" s="1"/>
  <c r="T499" i="5"/>
  <c r="U499" i="5" s="1"/>
  <c r="T500" i="5"/>
  <c r="U500" i="5" s="1"/>
  <c r="T501" i="5"/>
  <c r="U501" i="5" s="1"/>
  <c r="T502" i="5"/>
  <c r="U502" i="5" s="1"/>
  <c r="T503" i="5"/>
  <c r="U503" i="5" s="1"/>
  <c r="T504" i="5"/>
  <c r="U504" i="5" s="1"/>
  <c r="T505" i="5"/>
  <c r="U505" i="5" s="1"/>
  <c r="T506" i="5"/>
  <c r="U506" i="5" s="1"/>
  <c r="T507" i="5"/>
  <c r="U507" i="5" s="1"/>
  <c r="T508" i="5"/>
  <c r="U508" i="5" s="1"/>
  <c r="T509" i="5"/>
  <c r="U509" i="5" s="1"/>
  <c r="T510" i="5"/>
  <c r="U510" i="5" s="1"/>
  <c r="T511" i="5"/>
  <c r="U511" i="5" s="1"/>
  <c r="T512" i="5"/>
  <c r="U512" i="5" s="1"/>
  <c r="T513" i="5"/>
  <c r="U513" i="5" s="1"/>
  <c r="T514" i="5"/>
  <c r="U514" i="5" s="1"/>
  <c r="T515" i="5"/>
  <c r="U515" i="5" s="1"/>
  <c r="T516" i="5"/>
  <c r="U516" i="5" s="1"/>
  <c r="T517" i="5"/>
  <c r="U517" i="5" s="1"/>
  <c r="T518" i="5"/>
  <c r="U518" i="5" s="1"/>
  <c r="T519" i="5"/>
  <c r="U519" i="5" s="1"/>
  <c r="T520" i="5"/>
  <c r="U520" i="5" s="1"/>
  <c r="T521" i="5"/>
  <c r="U521" i="5" s="1"/>
  <c r="T522" i="5"/>
  <c r="U522" i="5" s="1"/>
  <c r="T523" i="5"/>
  <c r="U523" i="5" s="1"/>
  <c r="T524" i="5"/>
  <c r="U524" i="5" s="1"/>
  <c r="T525" i="5"/>
  <c r="U525" i="5" s="1"/>
  <c r="T526" i="5"/>
  <c r="U526" i="5" s="1"/>
  <c r="T527" i="5"/>
  <c r="U527" i="5" s="1"/>
  <c r="T528" i="5"/>
  <c r="U528" i="5" s="1"/>
  <c r="T529" i="5"/>
  <c r="U529" i="5" s="1"/>
  <c r="T530" i="5"/>
  <c r="U530" i="5" s="1"/>
  <c r="T531" i="5"/>
  <c r="U531" i="5" s="1"/>
  <c r="T532" i="5"/>
  <c r="U532" i="5" s="1"/>
  <c r="T533" i="5"/>
  <c r="U533" i="5" s="1"/>
  <c r="T534" i="5"/>
  <c r="U534" i="5" s="1"/>
  <c r="T535" i="5"/>
  <c r="U535" i="5" s="1"/>
  <c r="T536" i="5"/>
  <c r="U536" i="5" s="1"/>
  <c r="T537" i="5"/>
  <c r="U537" i="5" s="1"/>
  <c r="T538" i="5"/>
  <c r="U538" i="5" s="1"/>
  <c r="T539" i="5"/>
  <c r="U539" i="5" s="1"/>
  <c r="T540" i="5"/>
  <c r="U540" i="5" s="1"/>
  <c r="T541" i="5"/>
  <c r="U541" i="5" s="1"/>
  <c r="T542" i="5"/>
  <c r="U542" i="5" s="1"/>
  <c r="T543" i="5"/>
  <c r="U543" i="5" s="1"/>
  <c r="T544" i="5"/>
  <c r="U544" i="5" s="1"/>
  <c r="T545" i="5"/>
  <c r="U545" i="5" s="1"/>
  <c r="T546" i="5"/>
  <c r="U546" i="5" s="1"/>
  <c r="T547" i="5"/>
  <c r="U547" i="5" s="1"/>
  <c r="T548" i="5"/>
  <c r="U548" i="5" s="1"/>
  <c r="T549" i="5"/>
  <c r="U549" i="5" s="1"/>
  <c r="T550" i="5"/>
  <c r="U550" i="5" s="1"/>
  <c r="T551" i="5"/>
  <c r="U551" i="5" s="1"/>
  <c r="T552" i="5"/>
  <c r="U552" i="5" s="1"/>
  <c r="T553" i="5"/>
  <c r="U553" i="5" s="1"/>
  <c r="T554" i="5"/>
  <c r="U554" i="5" s="1"/>
  <c r="T555" i="5"/>
  <c r="U555" i="5" s="1"/>
  <c r="T556" i="5"/>
  <c r="U556" i="5" s="1"/>
  <c r="T557" i="5"/>
  <c r="U557" i="5" s="1"/>
  <c r="T558" i="5"/>
  <c r="U558" i="5" s="1"/>
  <c r="T559" i="5"/>
  <c r="U559" i="5" s="1"/>
  <c r="T560" i="5"/>
  <c r="U560" i="5" s="1"/>
  <c r="T561" i="5"/>
  <c r="U561" i="5" s="1"/>
  <c r="T562" i="5"/>
  <c r="U562" i="5" s="1"/>
  <c r="T563" i="5"/>
  <c r="U563" i="5" s="1"/>
  <c r="T564" i="5"/>
  <c r="U564" i="5" s="1"/>
  <c r="T565" i="5"/>
  <c r="U565" i="5" s="1"/>
  <c r="T566" i="5"/>
  <c r="U566" i="5" s="1"/>
  <c r="T567" i="5"/>
  <c r="U567" i="5" s="1"/>
  <c r="T568" i="5"/>
  <c r="U568" i="5" s="1"/>
  <c r="T569" i="5"/>
  <c r="U569" i="5" s="1"/>
  <c r="T570" i="5"/>
  <c r="U570" i="5" s="1"/>
  <c r="T571" i="5"/>
  <c r="U571" i="5" s="1"/>
  <c r="T572" i="5"/>
  <c r="U572" i="5" s="1"/>
  <c r="T573" i="5"/>
  <c r="U573" i="5" s="1"/>
  <c r="T574" i="5"/>
  <c r="U574" i="5" s="1"/>
  <c r="T575" i="5"/>
  <c r="U575" i="5" s="1"/>
  <c r="T576" i="5"/>
  <c r="U576" i="5" s="1"/>
  <c r="T577" i="5"/>
  <c r="U577" i="5" s="1"/>
  <c r="T578" i="5"/>
  <c r="U578" i="5" s="1"/>
  <c r="T579" i="5"/>
  <c r="U579" i="5" s="1"/>
  <c r="T580" i="5"/>
  <c r="U580" i="5" s="1"/>
  <c r="T581" i="5"/>
  <c r="U581" i="5" s="1"/>
  <c r="T582" i="5"/>
  <c r="U582" i="5"/>
  <c r="T583" i="5"/>
  <c r="U583" i="5" s="1"/>
  <c r="T584" i="5"/>
  <c r="U584" i="5" s="1"/>
  <c r="T585" i="5"/>
  <c r="U585" i="5" s="1"/>
  <c r="T586" i="5"/>
  <c r="U586" i="5" s="1"/>
  <c r="T587" i="5"/>
  <c r="U587" i="5" s="1"/>
  <c r="T588" i="5"/>
  <c r="U588" i="5" s="1"/>
  <c r="T589" i="5"/>
  <c r="U589" i="5" s="1"/>
  <c r="T590" i="5"/>
  <c r="U590" i="5" s="1"/>
  <c r="T591" i="5"/>
  <c r="U591" i="5" s="1"/>
  <c r="T592" i="5"/>
  <c r="U592" i="5" s="1"/>
  <c r="T593" i="5"/>
  <c r="U593" i="5" s="1"/>
  <c r="T594" i="5"/>
  <c r="U594" i="5" s="1"/>
  <c r="T595" i="5"/>
  <c r="U595" i="5" s="1"/>
  <c r="T596" i="5"/>
  <c r="U596" i="5" s="1"/>
  <c r="T597" i="5"/>
  <c r="U597" i="5" s="1"/>
  <c r="T598" i="5"/>
  <c r="U598" i="5" s="1"/>
  <c r="T599" i="5"/>
  <c r="U599" i="5" s="1"/>
  <c r="T600" i="5"/>
  <c r="U600" i="5" s="1"/>
  <c r="T601" i="5"/>
  <c r="U601" i="5" s="1"/>
  <c r="T602" i="5"/>
  <c r="U602" i="5" s="1"/>
  <c r="T603" i="5"/>
  <c r="U603" i="5" s="1"/>
  <c r="T604" i="5"/>
  <c r="U604" i="5" s="1"/>
  <c r="T605" i="5"/>
  <c r="U605" i="5"/>
  <c r="T606" i="5"/>
  <c r="U606" i="5" s="1"/>
  <c r="T607" i="5"/>
  <c r="U607" i="5" s="1"/>
  <c r="T608" i="5"/>
  <c r="U608" i="5" s="1"/>
  <c r="T609" i="5"/>
  <c r="U609" i="5" s="1"/>
  <c r="T610" i="5"/>
  <c r="U610" i="5" s="1"/>
  <c r="T611" i="5"/>
  <c r="U611" i="5" s="1"/>
  <c r="T612" i="5"/>
  <c r="U612" i="5" s="1"/>
  <c r="T613" i="5"/>
  <c r="U613" i="5" s="1"/>
  <c r="T614" i="5"/>
  <c r="U614" i="5" s="1"/>
  <c r="T615" i="5"/>
  <c r="U615" i="5" s="1"/>
  <c r="T616" i="5"/>
  <c r="U616" i="5" s="1"/>
  <c r="T617" i="5"/>
  <c r="U617" i="5" s="1"/>
  <c r="T618" i="5"/>
  <c r="U618" i="5" s="1"/>
  <c r="T619" i="5"/>
  <c r="U619" i="5" s="1"/>
  <c r="T620" i="5"/>
  <c r="U620" i="5" s="1"/>
  <c r="T621" i="5"/>
  <c r="U621" i="5" s="1"/>
  <c r="T622" i="5"/>
  <c r="U622" i="5" s="1"/>
  <c r="T623" i="5"/>
  <c r="U623" i="5" s="1"/>
  <c r="T624" i="5"/>
  <c r="U624" i="5" s="1"/>
  <c r="T625" i="5"/>
  <c r="U625" i="5" s="1"/>
  <c r="T626" i="5"/>
  <c r="U626" i="5" s="1"/>
  <c r="T627" i="5"/>
  <c r="U627" i="5" s="1"/>
  <c r="T628" i="5"/>
  <c r="U628" i="5" s="1"/>
  <c r="T629" i="5"/>
  <c r="U629" i="5" s="1"/>
  <c r="T630" i="5"/>
  <c r="U630" i="5" s="1"/>
  <c r="T631" i="5"/>
  <c r="U631" i="5" s="1"/>
  <c r="T632" i="5"/>
  <c r="U632" i="5" s="1"/>
  <c r="T633" i="5"/>
  <c r="U633" i="5" s="1"/>
  <c r="T634" i="5"/>
  <c r="U634" i="5" s="1"/>
  <c r="T635" i="5"/>
  <c r="U635" i="5" s="1"/>
  <c r="T636" i="5"/>
  <c r="U636" i="5" s="1"/>
  <c r="T637" i="5"/>
  <c r="U637" i="5" s="1"/>
  <c r="T638" i="5"/>
  <c r="U638" i="5" s="1"/>
  <c r="T639" i="5"/>
  <c r="U639" i="5" s="1"/>
  <c r="T640" i="5"/>
  <c r="U640" i="5" s="1"/>
  <c r="T641" i="5"/>
  <c r="U641" i="5" s="1"/>
  <c r="T642" i="5"/>
  <c r="U642" i="5" s="1"/>
  <c r="T643" i="5"/>
  <c r="U643" i="5" s="1"/>
  <c r="T644" i="5"/>
  <c r="U644" i="5" s="1"/>
  <c r="T645" i="5"/>
  <c r="U645" i="5" s="1"/>
  <c r="T646" i="5"/>
  <c r="U646" i="5" s="1"/>
  <c r="T647" i="5"/>
  <c r="U647" i="5" s="1"/>
  <c r="T648" i="5"/>
  <c r="U648" i="5" s="1"/>
  <c r="T649" i="5"/>
  <c r="U649" i="5" s="1"/>
  <c r="T650" i="5"/>
  <c r="U650" i="5" s="1"/>
  <c r="T651" i="5"/>
  <c r="U651" i="5" s="1"/>
  <c r="T652" i="5"/>
  <c r="U652" i="5" s="1"/>
  <c r="T653" i="5"/>
  <c r="U653" i="5" s="1"/>
  <c r="T654" i="5"/>
  <c r="U654" i="5" s="1"/>
  <c r="T655" i="5"/>
  <c r="U655" i="5" s="1"/>
  <c r="T656" i="5"/>
  <c r="U656" i="5" s="1"/>
  <c r="T657" i="5"/>
  <c r="U657" i="5" s="1"/>
  <c r="T658" i="5"/>
  <c r="U658" i="5" s="1"/>
  <c r="T659" i="5"/>
  <c r="U659" i="5" s="1"/>
  <c r="T660" i="5"/>
  <c r="U660" i="5" s="1"/>
  <c r="T661" i="5"/>
  <c r="U661" i="5" s="1"/>
  <c r="T662" i="5"/>
  <c r="U662" i="5" s="1"/>
  <c r="H73" i="1"/>
  <c r="H74" i="1"/>
  <c r="H57" i="1"/>
  <c r="H58" i="1"/>
  <c r="H56" i="1"/>
  <c r="H45" i="1"/>
  <c r="D10" i="5"/>
  <c r="E10" i="5" s="1"/>
  <c r="D11" i="5"/>
  <c r="E11" i="5" s="1"/>
  <c r="D12" i="5"/>
  <c r="E12" i="5" s="1"/>
  <c r="D13" i="5"/>
  <c r="E13" i="5" s="1"/>
  <c r="D14" i="5"/>
  <c r="E14" i="5" s="1"/>
  <c r="D15" i="5"/>
  <c r="E15" i="5" s="1"/>
  <c r="D16" i="5"/>
  <c r="E16" i="5" s="1"/>
  <c r="D17" i="5"/>
  <c r="E17" i="5" s="1"/>
  <c r="D18" i="5"/>
  <c r="E18" i="5" s="1"/>
  <c r="D19" i="5"/>
  <c r="E19" i="5" s="1"/>
  <c r="D20" i="5"/>
  <c r="E20" i="5" s="1"/>
  <c r="D21" i="5"/>
  <c r="E21" i="5" s="1"/>
  <c r="D22" i="5"/>
  <c r="E22" i="5" s="1"/>
  <c r="D23" i="5"/>
  <c r="E23" i="5" s="1"/>
  <c r="D24" i="5"/>
  <c r="E24" i="5" s="1"/>
  <c r="D25" i="5"/>
  <c r="E25" i="5" s="1"/>
  <c r="D26" i="5"/>
  <c r="E26" i="5" s="1"/>
  <c r="D27" i="5"/>
  <c r="E27" i="5" s="1"/>
  <c r="D28" i="5"/>
  <c r="E28" i="5" s="1"/>
  <c r="D29" i="5"/>
  <c r="E29" i="5" s="1"/>
  <c r="D30" i="5"/>
  <c r="E30" i="5" s="1"/>
  <c r="D31" i="5"/>
  <c r="E31" i="5" s="1"/>
  <c r="D32" i="5"/>
  <c r="E32" i="5" s="1"/>
  <c r="D33" i="5"/>
  <c r="E33" i="5" s="1"/>
  <c r="D34" i="5"/>
  <c r="E34" i="5" s="1"/>
  <c r="D35" i="5"/>
  <c r="E35" i="5" s="1"/>
  <c r="D36" i="5"/>
  <c r="E36" i="5" s="1"/>
  <c r="D37" i="5"/>
  <c r="E37" i="5" s="1"/>
  <c r="D38" i="5"/>
  <c r="E38" i="5" s="1"/>
  <c r="D39" i="5"/>
  <c r="E39" i="5" s="1"/>
  <c r="D40" i="5"/>
  <c r="E40" i="5" s="1"/>
  <c r="D41" i="5"/>
  <c r="E41" i="5" s="1"/>
  <c r="D42" i="5"/>
  <c r="E42" i="5" s="1"/>
  <c r="D43" i="5"/>
  <c r="E43" i="5" s="1"/>
  <c r="D44" i="5"/>
  <c r="E44" i="5" s="1"/>
  <c r="D45" i="5"/>
  <c r="E45" i="5" s="1"/>
  <c r="D46" i="5"/>
  <c r="E46" i="5" s="1"/>
  <c r="D47" i="5"/>
  <c r="E47" i="5" s="1"/>
  <c r="D48" i="5"/>
  <c r="E48" i="5" s="1"/>
  <c r="D49" i="5"/>
  <c r="E49" i="5" s="1"/>
  <c r="D50" i="5"/>
  <c r="E50" i="5" s="1"/>
  <c r="D51" i="5"/>
  <c r="E51" i="5" s="1"/>
  <c r="D52" i="5"/>
  <c r="E52" i="5" s="1"/>
  <c r="D53" i="5"/>
  <c r="E53" i="5" s="1"/>
  <c r="D54" i="5"/>
  <c r="E54" i="5" s="1"/>
  <c r="D55" i="5"/>
  <c r="E55" i="5" s="1"/>
  <c r="D56" i="5"/>
  <c r="E56" i="5" s="1"/>
  <c r="D57" i="5"/>
  <c r="E57" i="5" s="1"/>
  <c r="D58" i="5"/>
  <c r="E58" i="5" s="1"/>
  <c r="D59" i="5"/>
  <c r="E59" i="5" s="1"/>
  <c r="D60" i="5"/>
  <c r="E60" i="5" s="1"/>
  <c r="D61" i="5"/>
  <c r="E61" i="5" s="1"/>
  <c r="D62" i="5"/>
  <c r="E62" i="5" s="1"/>
  <c r="D63" i="5"/>
  <c r="E63" i="5" s="1"/>
  <c r="D64" i="5"/>
  <c r="E64" i="5" s="1"/>
  <c r="D65" i="5"/>
  <c r="E65" i="5" s="1"/>
  <c r="D66" i="5"/>
  <c r="E66" i="5" s="1"/>
  <c r="D67" i="5"/>
  <c r="E67" i="5" s="1"/>
  <c r="D68" i="5"/>
  <c r="E68" i="5" s="1"/>
  <c r="D69" i="5"/>
  <c r="E69" i="5" s="1"/>
  <c r="D70" i="5"/>
  <c r="E70" i="5" s="1"/>
  <c r="D71" i="5"/>
  <c r="E71" i="5" s="1"/>
  <c r="D72" i="5"/>
  <c r="E72" i="5" s="1"/>
  <c r="D73" i="5"/>
  <c r="E73" i="5" s="1"/>
  <c r="D74" i="5"/>
  <c r="E74" i="5" s="1"/>
  <c r="D75" i="5"/>
  <c r="E75" i="5" s="1"/>
  <c r="D76" i="5"/>
  <c r="E76" i="5" s="1"/>
  <c r="D77" i="5"/>
  <c r="E77" i="5" s="1"/>
  <c r="D78" i="5"/>
  <c r="E78" i="5" s="1"/>
  <c r="D79" i="5"/>
  <c r="E79" i="5" s="1"/>
  <c r="D80" i="5"/>
  <c r="E80" i="5" s="1"/>
  <c r="D81" i="5"/>
  <c r="E81" i="5" s="1"/>
  <c r="D82" i="5"/>
  <c r="E82" i="5" s="1"/>
  <c r="D83" i="5"/>
  <c r="E83" i="5" s="1"/>
  <c r="D84" i="5"/>
  <c r="E84" i="5" s="1"/>
  <c r="D85" i="5"/>
  <c r="E85" i="5" s="1"/>
  <c r="D86" i="5"/>
  <c r="E86" i="5" s="1"/>
  <c r="D87" i="5"/>
  <c r="E87" i="5" s="1"/>
  <c r="D88" i="5"/>
  <c r="E88" i="5" s="1"/>
  <c r="D89" i="5"/>
  <c r="E89" i="5" s="1"/>
  <c r="D90" i="5"/>
  <c r="E90" i="5" s="1"/>
  <c r="D91" i="5"/>
  <c r="E91" i="5" s="1"/>
  <c r="D92" i="5"/>
  <c r="E92" i="5" s="1"/>
  <c r="D93" i="5"/>
  <c r="E93" i="5" s="1"/>
  <c r="D94" i="5"/>
  <c r="E94" i="5" s="1"/>
  <c r="D95" i="5"/>
  <c r="E95" i="5" s="1"/>
  <c r="D96" i="5"/>
  <c r="E96" i="5" s="1"/>
  <c r="D97" i="5"/>
  <c r="E97" i="5" s="1"/>
  <c r="D98" i="5"/>
  <c r="E98" i="5" s="1"/>
  <c r="D99" i="5"/>
  <c r="E99" i="5" s="1"/>
  <c r="D100" i="5"/>
  <c r="E100" i="5" s="1"/>
  <c r="F100" i="5" s="1"/>
  <c r="D101" i="5"/>
  <c r="E101" i="5" s="1"/>
  <c r="D102" i="5"/>
  <c r="E102" i="5" s="1"/>
  <c r="D103" i="5"/>
  <c r="E103" i="5" s="1"/>
  <c r="D104" i="5"/>
  <c r="E104" i="5" s="1"/>
  <c r="D105" i="5"/>
  <c r="E105" i="5" s="1"/>
  <c r="D106" i="5"/>
  <c r="E106" i="5" s="1"/>
  <c r="D107" i="5"/>
  <c r="E107" i="5" s="1"/>
  <c r="D108" i="5"/>
  <c r="E108" i="5"/>
  <c r="D109" i="5"/>
  <c r="E109" i="5" s="1"/>
  <c r="D110" i="5"/>
  <c r="E110" i="5" s="1"/>
  <c r="D111" i="5"/>
  <c r="E111" i="5" s="1"/>
  <c r="D112" i="5"/>
  <c r="E112" i="5" s="1"/>
  <c r="D113" i="5"/>
  <c r="E113" i="5" s="1"/>
  <c r="D114" i="5"/>
  <c r="E114" i="5" s="1"/>
  <c r="D115" i="5"/>
  <c r="E115" i="5" s="1"/>
  <c r="D116" i="5"/>
  <c r="E116" i="5" s="1"/>
  <c r="D117" i="5"/>
  <c r="E117" i="5" s="1"/>
  <c r="D118" i="5"/>
  <c r="E118" i="5" s="1"/>
  <c r="D119" i="5"/>
  <c r="E119" i="5" s="1"/>
  <c r="D120" i="5"/>
  <c r="E120" i="5" s="1"/>
  <c r="D121" i="5"/>
  <c r="E121" i="5" s="1"/>
  <c r="D122" i="5"/>
  <c r="E122" i="5" s="1"/>
  <c r="D123" i="5"/>
  <c r="E123" i="5" s="1"/>
  <c r="D124" i="5"/>
  <c r="E124" i="5" s="1"/>
  <c r="D125" i="5"/>
  <c r="E125" i="5" s="1"/>
  <c r="D126" i="5"/>
  <c r="E126" i="5" s="1"/>
  <c r="D127" i="5"/>
  <c r="E127" i="5" s="1"/>
  <c r="D128" i="5"/>
  <c r="E128" i="5" s="1"/>
  <c r="D129" i="5"/>
  <c r="E129" i="5" s="1"/>
  <c r="D130" i="5"/>
  <c r="E130" i="5" s="1"/>
  <c r="D131" i="5"/>
  <c r="E131" i="5" s="1"/>
  <c r="D132" i="5"/>
  <c r="E132" i="5" s="1"/>
  <c r="D133" i="5"/>
  <c r="E133" i="5" s="1"/>
  <c r="D134" i="5"/>
  <c r="E134" i="5" s="1"/>
  <c r="D135" i="5"/>
  <c r="E135" i="5" s="1"/>
  <c r="D136" i="5"/>
  <c r="E136" i="5" s="1"/>
  <c r="D137" i="5"/>
  <c r="E137" i="5" s="1"/>
  <c r="D138" i="5"/>
  <c r="E138" i="5" s="1"/>
  <c r="D139" i="5"/>
  <c r="E139" i="5" s="1"/>
  <c r="D140" i="5"/>
  <c r="E140" i="5" s="1"/>
  <c r="D141" i="5"/>
  <c r="E141" i="5" s="1"/>
  <c r="D142" i="5"/>
  <c r="E142" i="5" s="1"/>
  <c r="D143" i="5"/>
  <c r="E143" i="5" s="1"/>
  <c r="D144" i="5"/>
  <c r="E144" i="5" s="1"/>
  <c r="D145" i="5"/>
  <c r="E145" i="5" s="1"/>
  <c r="D146" i="5"/>
  <c r="E146" i="5" s="1"/>
  <c r="D147" i="5"/>
  <c r="E147" i="5" s="1"/>
  <c r="D148" i="5"/>
  <c r="E148" i="5" s="1"/>
  <c r="D149" i="5"/>
  <c r="E149" i="5" s="1"/>
  <c r="D150" i="5"/>
  <c r="E150" i="5" s="1"/>
  <c r="D151" i="5"/>
  <c r="E151" i="5" s="1"/>
  <c r="D152" i="5"/>
  <c r="E152" i="5" s="1"/>
  <c r="D153" i="5"/>
  <c r="E153" i="5" s="1"/>
  <c r="D154" i="5"/>
  <c r="E154" i="5" s="1"/>
  <c r="D155" i="5"/>
  <c r="E155" i="5" s="1"/>
  <c r="D156" i="5"/>
  <c r="E156" i="5" s="1"/>
  <c r="D157" i="5"/>
  <c r="E157" i="5" s="1"/>
  <c r="D158" i="5"/>
  <c r="E158" i="5" s="1"/>
  <c r="D159" i="5"/>
  <c r="E159" i="5" s="1"/>
  <c r="D160" i="5"/>
  <c r="E160" i="5" s="1"/>
  <c r="D161" i="5"/>
  <c r="E161" i="5" s="1"/>
  <c r="D162" i="5"/>
  <c r="E162" i="5" s="1"/>
  <c r="D163" i="5"/>
  <c r="E163" i="5" s="1"/>
  <c r="D164" i="5"/>
  <c r="E164" i="5" s="1"/>
  <c r="D165" i="5"/>
  <c r="E165" i="5" s="1"/>
  <c r="D166" i="5"/>
  <c r="E166" i="5" s="1"/>
  <c r="D167" i="5"/>
  <c r="E167" i="5" s="1"/>
  <c r="D168" i="5"/>
  <c r="E168" i="5" s="1"/>
  <c r="D169" i="5"/>
  <c r="E169" i="5" s="1"/>
  <c r="D170" i="5"/>
  <c r="E170" i="5" s="1"/>
  <c r="D171" i="5"/>
  <c r="E171" i="5" s="1"/>
  <c r="D172" i="5"/>
  <c r="E172" i="5" s="1"/>
  <c r="D173" i="5"/>
  <c r="E173" i="5" s="1"/>
  <c r="D174" i="5"/>
  <c r="E174" i="5" s="1"/>
  <c r="D175" i="5"/>
  <c r="E175" i="5" s="1"/>
  <c r="D176" i="5"/>
  <c r="E176" i="5" s="1"/>
  <c r="D177" i="5"/>
  <c r="E177" i="5" s="1"/>
  <c r="D178" i="5"/>
  <c r="E178" i="5" s="1"/>
  <c r="D179" i="5"/>
  <c r="E179" i="5" s="1"/>
  <c r="D180" i="5"/>
  <c r="E180" i="5" s="1"/>
  <c r="D181" i="5"/>
  <c r="E181" i="5" s="1"/>
  <c r="D182" i="5"/>
  <c r="E182" i="5" s="1"/>
  <c r="D183" i="5"/>
  <c r="E183" i="5" s="1"/>
  <c r="D184" i="5"/>
  <c r="E184" i="5" s="1"/>
  <c r="D185" i="5"/>
  <c r="E185" i="5" s="1"/>
  <c r="D186" i="5"/>
  <c r="E186" i="5" s="1"/>
  <c r="D187" i="5"/>
  <c r="E187" i="5" s="1"/>
  <c r="D188" i="5"/>
  <c r="E188" i="5" s="1"/>
  <c r="D189" i="5"/>
  <c r="E189" i="5" s="1"/>
  <c r="D190" i="5"/>
  <c r="E190" i="5" s="1"/>
  <c r="D191" i="5"/>
  <c r="E191" i="5"/>
  <c r="D192" i="5"/>
  <c r="E192" i="5" s="1"/>
  <c r="D193" i="5"/>
  <c r="E193" i="5" s="1"/>
  <c r="D194" i="5"/>
  <c r="E194" i="5" s="1"/>
  <c r="D195" i="5"/>
  <c r="E195" i="5" s="1"/>
  <c r="D196" i="5"/>
  <c r="E196" i="5" s="1"/>
  <c r="D197" i="5"/>
  <c r="E197" i="5" s="1"/>
  <c r="D198" i="5"/>
  <c r="E198" i="5" s="1"/>
  <c r="D199" i="5"/>
  <c r="E199" i="5" s="1"/>
  <c r="D200" i="5"/>
  <c r="E200" i="5" s="1"/>
  <c r="D201" i="5"/>
  <c r="E201" i="5" s="1"/>
  <c r="D202" i="5"/>
  <c r="E202" i="5" s="1"/>
  <c r="D203" i="5"/>
  <c r="E203" i="5" s="1"/>
  <c r="D204" i="5"/>
  <c r="E204" i="5" s="1"/>
  <c r="D205" i="5"/>
  <c r="E205" i="5" s="1"/>
  <c r="D206" i="5"/>
  <c r="E206" i="5" s="1"/>
  <c r="D207" i="5"/>
  <c r="E207" i="5" s="1"/>
  <c r="D208" i="5"/>
  <c r="E208" i="5" s="1"/>
  <c r="D209" i="5"/>
  <c r="E209" i="5" s="1"/>
  <c r="D210" i="5"/>
  <c r="E210" i="5" s="1"/>
  <c r="D211" i="5"/>
  <c r="E211" i="5" s="1"/>
  <c r="D212" i="5"/>
  <c r="E212" i="5" s="1"/>
  <c r="D213" i="5"/>
  <c r="E213" i="5" s="1"/>
  <c r="D214" i="5"/>
  <c r="E214" i="5" s="1"/>
  <c r="D215" i="5"/>
  <c r="E215" i="5"/>
  <c r="D216" i="5"/>
  <c r="E216" i="5" s="1"/>
  <c r="D217" i="5"/>
  <c r="E217" i="5" s="1"/>
  <c r="D218" i="5"/>
  <c r="E218" i="5" s="1"/>
  <c r="D219" i="5"/>
  <c r="E219" i="5" s="1"/>
  <c r="D220" i="5"/>
  <c r="E220" i="5" s="1"/>
  <c r="D221" i="5"/>
  <c r="E221" i="5" s="1"/>
  <c r="D222" i="5"/>
  <c r="E222" i="5" s="1"/>
  <c r="F222" i="5"/>
  <c r="D223" i="5"/>
  <c r="E223" i="5" s="1"/>
  <c r="D224" i="5"/>
  <c r="E224" i="5" s="1"/>
  <c r="D225" i="5"/>
  <c r="E225" i="5" s="1"/>
  <c r="D226" i="5"/>
  <c r="E226" i="5" s="1"/>
  <c r="D227" i="5"/>
  <c r="E227" i="5" s="1"/>
  <c r="D228" i="5"/>
  <c r="E228" i="5" s="1"/>
  <c r="D229" i="5"/>
  <c r="E229" i="5" s="1"/>
  <c r="D230" i="5"/>
  <c r="E230" i="5" s="1"/>
  <c r="D231" i="5"/>
  <c r="E231" i="5" s="1"/>
  <c r="D232" i="5"/>
  <c r="E232" i="5" s="1"/>
  <c r="D233" i="5"/>
  <c r="E233" i="5" s="1"/>
  <c r="D234" i="5"/>
  <c r="E234" i="5" s="1"/>
  <c r="D235" i="5"/>
  <c r="E235" i="5" s="1"/>
  <c r="D236" i="5"/>
  <c r="E236" i="5" s="1"/>
  <c r="D237" i="5"/>
  <c r="E237" i="5" s="1"/>
  <c r="D238" i="5"/>
  <c r="E238" i="5" s="1"/>
  <c r="D239" i="5"/>
  <c r="E239" i="5" s="1"/>
  <c r="D240" i="5"/>
  <c r="E240" i="5" s="1"/>
  <c r="D241" i="5"/>
  <c r="E241" i="5" s="1"/>
  <c r="D242" i="5"/>
  <c r="E242" i="5" s="1"/>
  <c r="D243" i="5"/>
  <c r="E243" i="5" s="1"/>
  <c r="D244" i="5"/>
  <c r="E244" i="5" s="1"/>
  <c r="D245" i="5"/>
  <c r="E245" i="5" s="1"/>
  <c r="D246" i="5"/>
  <c r="E246" i="5" s="1"/>
  <c r="D247" i="5"/>
  <c r="E247" i="5" s="1"/>
  <c r="D248" i="5"/>
  <c r="E248" i="5" s="1"/>
  <c r="D249" i="5"/>
  <c r="E249" i="5" s="1"/>
  <c r="D250" i="5"/>
  <c r="E250" i="5" s="1"/>
  <c r="D251" i="5"/>
  <c r="E251" i="5" s="1"/>
  <c r="D252" i="5"/>
  <c r="E252" i="5" s="1"/>
  <c r="D253" i="5"/>
  <c r="E253" i="5" s="1"/>
  <c r="D254" i="5"/>
  <c r="E254" i="5" s="1"/>
  <c r="D255" i="5"/>
  <c r="E255" i="5" s="1"/>
  <c r="D256" i="5"/>
  <c r="E256" i="5" s="1"/>
  <c r="D257" i="5"/>
  <c r="E257" i="5" s="1"/>
  <c r="D258" i="5"/>
  <c r="E258" i="5" s="1"/>
  <c r="D259" i="5"/>
  <c r="E259" i="5" s="1"/>
  <c r="D260" i="5"/>
  <c r="E260" i="5" s="1"/>
  <c r="D261" i="5"/>
  <c r="E261" i="5" s="1"/>
  <c r="D262" i="5"/>
  <c r="E262" i="5" s="1"/>
  <c r="D263" i="5"/>
  <c r="E263" i="5" s="1"/>
  <c r="D264" i="5"/>
  <c r="E264" i="5" s="1"/>
  <c r="D265" i="5"/>
  <c r="E265" i="5" s="1"/>
  <c r="D266" i="5"/>
  <c r="E266" i="5" s="1"/>
  <c r="D267" i="5"/>
  <c r="E267" i="5" s="1"/>
  <c r="D268" i="5"/>
  <c r="E268" i="5" s="1"/>
  <c r="D269" i="5"/>
  <c r="E269" i="5" s="1"/>
  <c r="D270" i="5"/>
  <c r="E270" i="5" s="1"/>
  <c r="D271" i="5"/>
  <c r="E271" i="5" s="1"/>
  <c r="D272" i="5"/>
  <c r="E272" i="5" s="1"/>
  <c r="D273" i="5"/>
  <c r="E273" i="5" s="1"/>
  <c r="D274" i="5"/>
  <c r="E274" i="5"/>
  <c r="D275" i="5"/>
  <c r="E275" i="5" s="1"/>
  <c r="D276" i="5"/>
  <c r="E276" i="5" s="1"/>
  <c r="D277" i="5"/>
  <c r="E277" i="5" s="1"/>
  <c r="D278" i="5"/>
  <c r="E278" i="5" s="1"/>
  <c r="D279" i="5"/>
  <c r="E279" i="5" s="1"/>
  <c r="D280" i="5"/>
  <c r="E280" i="5" s="1"/>
  <c r="D281" i="5"/>
  <c r="E281" i="5" s="1"/>
  <c r="D282" i="5"/>
  <c r="E282" i="5" s="1"/>
  <c r="D283" i="5"/>
  <c r="E283" i="5" s="1"/>
  <c r="D284" i="5"/>
  <c r="E284" i="5" s="1"/>
  <c r="D285" i="5"/>
  <c r="E285" i="5" s="1"/>
  <c r="D286" i="5"/>
  <c r="E286" i="5" s="1"/>
  <c r="D287" i="5"/>
  <c r="E287" i="5" s="1"/>
  <c r="D288" i="5"/>
  <c r="E288" i="5" s="1"/>
  <c r="D289" i="5"/>
  <c r="E289" i="5" s="1"/>
  <c r="D290" i="5"/>
  <c r="E290" i="5" s="1"/>
  <c r="D291" i="5"/>
  <c r="E291" i="5" s="1"/>
  <c r="F291" i="5" s="1"/>
  <c r="D292" i="5"/>
  <c r="E292" i="5" s="1"/>
  <c r="D293" i="5"/>
  <c r="E293" i="5" s="1"/>
  <c r="D294" i="5"/>
  <c r="E294" i="5" s="1"/>
  <c r="D295" i="5"/>
  <c r="E295" i="5" s="1"/>
  <c r="D296" i="5"/>
  <c r="E296" i="5" s="1"/>
  <c r="D297" i="5"/>
  <c r="E297" i="5" s="1"/>
  <c r="D298" i="5"/>
  <c r="E298" i="5" s="1"/>
  <c r="D299" i="5"/>
  <c r="E299" i="5" s="1"/>
  <c r="D300" i="5"/>
  <c r="E300" i="5" s="1"/>
  <c r="D301" i="5"/>
  <c r="E301" i="5" s="1"/>
  <c r="D302" i="5"/>
  <c r="E302" i="5" s="1"/>
  <c r="D303" i="5"/>
  <c r="E303" i="5" s="1"/>
  <c r="D304" i="5"/>
  <c r="E304" i="5" s="1"/>
  <c r="D305" i="5"/>
  <c r="E305" i="5" s="1"/>
  <c r="D306" i="5"/>
  <c r="E306" i="5" s="1"/>
  <c r="D307" i="5"/>
  <c r="E307" i="5" s="1"/>
  <c r="D308" i="5"/>
  <c r="E308" i="5" s="1"/>
  <c r="D309" i="5"/>
  <c r="E309" i="5" s="1"/>
  <c r="D310" i="5"/>
  <c r="E310" i="5" s="1"/>
  <c r="D311" i="5"/>
  <c r="E311" i="5" s="1"/>
  <c r="D312" i="5"/>
  <c r="E312" i="5" s="1"/>
  <c r="D313" i="5"/>
  <c r="E313" i="5" s="1"/>
  <c r="D314" i="5"/>
  <c r="E314" i="5" s="1"/>
  <c r="D315" i="5"/>
  <c r="E315" i="5" s="1"/>
  <c r="D316" i="5"/>
  <c r="E316" i="5" s="1"/>
  <c r="D317" i="5"/>
  <c r="E317" i="5" s="1"/>
  <c r="D318" i="5"/>
  <c r="E318" i="5"/>
  <c r="D319" i="5"/>
  <c r="E319" i="5" s="1"/>
  <c r="D320" i="5"/>
  <c r="E320" i="5" s="1"/>
  <c r="D321" i="5"/>
  <c r="E321" i="5" s="1"/>
  <c r="D322" i="5"/>
  <c r="E322" i="5" s="1"/>
  <c r="D323" i="5"/>
  <c r="E323" i="5" s="1"/>
  <c r="D324" i="5"/>
  <c r="E324" i="5" s="1"/>
  <c r="D325" i="5"/>
  <c r="E325" i="5" s="1"/>
  <c r="D326" i="5"/>
  <c r="E326" i="5" s="1"/>
  <c r="D327" i="5"/>
  <c r="E327" i="5" s="1"/>
  <c r="D328" i="5"/>
  <c r="E328" i="5" s="1"/>
  <c r="D329" i="5"/>
  <c r="E329" i="5" s="1"/>
  <c r="D330" i="5"/>
  <c r="E330" i="5" s="1"/>
  <c r="D331" i="5"/>
  <c r="E331" i="5" s="1"/>
  <c r="D332" i="5"/>
  <c r="E332" i="5" s="1"/>
  <c r="D333" i="5"/>
  <c r="E333" i="5" s="1"/>
  <c r="D334" i="5"/>
  <c r="E334" i="5" s="1"/>
  <c r="D335" i="5"/>
  <c r="E335" i="5" s="1"/>
  <c r="D336" i="5"/>
  <c r="E336" i="5" s="1"/>
  <c r="D337" i="5"/>
  <c r="E337" i="5" s="1"/>
  <c r="D338" i="5"/>
  <c r="E338" i="5" s="1"/>
  <c r="D339" i="5"/>
  <c r="E339" i="5" s="1"/>
  <c r="D340" i="5"/>
  <c r="E340" i="5" s="1"/>
  <c r="D341" i="5"/>
  <c r="E341" i="5" s="1"/>
  <c r="D342" i="5"/>
  <c r="E342" i="5" s="1"/>
  <c r="D343" i="5"/>
  <c r="E343" i="5" s="1"/>
  <c r="D344" i="5"/>
  <c r="E344" i="5" s="1"/>
  <c r="D345" i="5"/>
  <c r="E345" i="5" s="1"/>
  <c r="D346" i="5"/>
  <c r="E346" i="5" s="1"/>
  <c r="D347" i="5"/>
  <c r="E347" i="5" s="1"/>
  <c r="D348" i="5"/>
  <c r="E348" i="5" s="1"/>
  <c r="D349" i="5"/>
  <c r="E349" i="5" s="1"/>
  <c r="D350" i="5"/>
  <c r="E350" i="5" s="1"/>
  <c r="D351" i="5"/>
  <c r="E351" i="5" s="1"/>
  <c r="D352" i="5"/>
  <c r="E352" i="5" s="1"/>
  <c r="D353" i="5"/>
  <c r="E353" i="5" s="1"/>
  <c r="D354" i="5"/>
  <c r="E354" i="5" s="1"/>
  <c r="D355" i="5"/>
  <c r="E355" i="5" s="1"/>
  <c r="D356" i="5"/>
  <c r="E356" i="5" s="1"/>
  <c r="D357" i="5"/>
  <c r="E357" i="5" s="1"/>
  <c r="D358" i="5"/>
  <c r="E358" i="5" s="1"/>
  <c r="D359" i="5"/>
  <c r="E359" i="5" s="1"/>
  <c r="D360" i="5"/>
  <c r="E360" i="5" s="1"/>
  <c r="D361" i="5"/>
  <c r="E361" i="5" s="1"/>
  <c r="D362" i="5"/>
  <c r="E362" i="5" s="1"/>
  <c r="D363" i="5"/>
  <c r="E363" i="5" s="1"/>
  <c r="D364" i="5"/>
  <c r="E364" i="5" s="1"/>
  <c r="D365" i="5"/>
  <c r="E365" i="5" s="1"/>
  <c r="D366" i="5"/>
  <c r="E366" i="5" s="1"/>
  <c r="D367" i="5"/>
  <c r="E367" i="5" s="1"/>
  <c r="D368" i="5"/>
  <c r="E368" i="5" s="1"/>
  <c r="D369" i="5"/>
  <c r="E369" i="5" s="1"/>
  <c r="D370" i="5"/>
  <c r="E370" i="5" s="1"/>
  <c r="D371" i="5"/>
  <c r="E371" i="5" s="1"/>
  <c r="D372" i="5"/>
  <c r="E372" i="5" s="1"/>
  <c r="D373" i="5"/>
  <c r="E373" i="5" s="1"/>
  <c r="D374" i="5"/>
  <c r="E374" i="5" s="1"/>
  <c r="D375" i="5"/>
  <c r="E375" i="5" s="1"/>
  <c r="D376" i="5"/>
  <c r="E376" i="5" s="1"/>
  <c r="D377" i="5"/>
  <c r="E377" i="5" s="1"/>
  <c r="D378" i="5"/>
  <c r="E378" i="5" s="1"/>
  <c r="D379" i="5"/>
  <c r="E379" i="5" s="1"/>
  <c r="D380" i="5"/>
  <c r="E380" i="5" s="1"/>
  <c r="D381" i="5"/>
  <c r="E381" i="5" s="1"/>
  <c r="D382" i="5"/>
  <c r="E382" i="5" s="1"/>
  <c r="D383" i="5"/>
  <c r="E383" i="5" s="1"/>
  <c r="D384" i="5"/>
  <c r="E384" i="5" s="1"/>
  <c r="D385" i="5"/>
  <c r="E385" i="5" s="1"/>
  <c r="D386" i="5"/>
  <c r="E386" i="5" s="1"/>
  <c r="D387" i="5"/>
  <c r="E387" i="5" s="1"/>
  <c r="D388" i="5"/>
  <c r="E388" i="5" s="1"/>
  <c r="D389" i="5"/>
  <c r="E389" i="5" s="1"/>
  <c r="D390" i="5"/>
  <c r="E390" i="5" s="1"/>
  <c r="D391" i="5"/>
  <c r="E391" i="5" s="1"/>
  <c r="D392" i="5"/>
  <c r="E392" i="5" s="1"/>
  <c r="D393" i="5"/>
  <c r="E393" i="5" s="1"/>
  <c r="D394" i="5"/>
  <c r="E394" i="5" s="1"/>
  <c r="D395" i="5"/>
  <c r="E395" i="5" s="1"/>
  <c r="D396" i="5"/>
  <c r="E396" i="5" s="1"/>
  <c r="D397" i="5"/>
  <c r="E397" i="5" s="1"/>
  <c r="D398" i="5"/>
  <c r="E398" i="5" s="1"/>
  <c r="D399" i="5"/>
  <c r="E399" i="5" s="1"/>
  <c r="D400" i="5"/>
  <c r="E400" i="5" s="1"/>
  <c r="D401" i="5"/>
  <c r="E401" i="5" s="1"/>
  <c r="D402" i="5"/>
  <c r="E402" i="5" s="1"/>
  <c r="D403" i="5"/>
  <c r="E403" i="5" s="1"/>
  <c r="D404" i="5"/>
  <c r="E404" i="5" s="1"/>
  <c r="D405" i="5"/>
  <c r="E405" i="5" s="1"/>
  <c r="D406" i="5"/>
  <c r="E406" i="5" s="1"/>
  <c r="D407" i="5"/>
  <c r="E407" i="5" s="1"/>
  <c r="D408" i="5"/>
  <c r="E408" i="5" s="1"/>
  <c r="D409" i="5"/>
  <c r="E409" i="5" s="1"/>
  <c r="D410" i="5"/>
  <c r="E410" i="5" s="1"/>
  <c r="D411" i="5"/>
  <c r="E411" i="5" s="1"/>
  <c r="D412" i="5"/>
  <c r="E412" i="5" s="1"/>
  <c r="D413" i="5"/>
  <c r="E413" i="5" s="1"/>
  <c r="D414" i="5"/>
  <c r="E414" i="5" s="1"/>
  <c r="D415" i="5"/>
  <c r="E415" i="5" s="1"/>
  <c r="D416" i="5"/>
  <c r="E416" i="5" s="1"/>
  <c r="D417" i="5"/>
  <c r="E417" i="5" s="1"/>
  <c r="D418" i="5"/>
  <c r="E418" i="5" s="1"/>
  <c r="D419" i="5"/>
  <c r="E419" i="5" s="1"/>
  <c r="D420" i="5"/>
  <c r="E420" i="5" s="1"/>
  <c r="D421" i="5"/>
  <c r="E421" i="5" s="1"/>
  <c r="D422" i="5"/>
  <c r="E422" i="5" s="1"/>
  <c r="D423" i="5"/>
  <c r="E423" i="5" s="1"/>
  <c r="D424" i="5"/>
  <c r="E424" i="5" s="1"/>
  <c r="D425" i="5"/>
  <c r="E425" i="5" s="1"/>
  <c r="D426" i="5"/>
  <c r="E426" i="5" s="1"/>
  <c r="D427" i="5"/>
  <c r="E427" i="5" s="1"/>
  <c r="D428" i="5"/>
  <c r="E428" i="5" s="1"/>
  <c r="D429" i="5"/>
  <c r="E429" i="5" s="1"/>
  <c r="D430" i="5"/>
  <c r="E430" i="5" s="1"/>
  <c r="D431" i="5"/>
  <c r="E431" i="5" s="1"/>
  <c r="D432" i="5"/>
  <c r="E432" i="5" s="1"/>
  <c r="D433" i="5"/>
  <c r="E433" i="5" s="1"/>
  <c r="D434" i="5"/>
  <c r="E434" i="5" s="1"/>
  <c r="D435" i="5"/>
  <c r="E435" i="5" s="1"/>
  <c r="D436" i="5"/>
  <c r="E436" i="5" s="1"/>
  <c r="D437" i="5"/>
  <c r="E437" i="5" s="1"/>
  <c r="D438" i="5"/>
  <c r="E438" i="5" s="1"/>
  <c r="D439" i="5"/>
  <c r="E439" i="5" s="1"/>
  <c r="D440" i="5"/>
  <c r="E440" i="5" s="1"/>
  <c r="D441" i="5"/>
  <c r="E441" i="5" s="1"/>
  <c r="D442" i="5"/>
  <c r="E442" i="5" s="1"/>
  <c r="D443" i="5"/>
  <c r="E443" i="5" s="1"/>
  <c r="D444" i="5"/>
  <c r="E444" i="5" s="1"/>
  <c r="D445" i="5"/>
  <c r="E445" i="5" s="1"/>
  <c r="D446" i="5"/>
  <c r="E446" i="5" s="1"/>
  <c r="D447" i="5"/>
  <c r="E447" i="5" s="1"/>
  <c r="D448" i="5"/>
  <c r="E448" i="5" s="1"/>
  <c r="D449" i="5"/>
  <c r="E449" i="5" s="1"/>
  <c r="D450" i="5"/>
  <c r="E450" i="5" s="1"/>
  <c r="D451" i="5"/>
  <c r="E451" i="5" s="1"/>
  <c r="D452" i="5"/>
  <c r="E452" i="5" s="1"/>
  <c r="D453" i="5"/>
  <c r="E453" i="5" s="1"/>
  <c r="D454" i="5"/>
  <c r="E454" i="5" s="1"/>
  <c r="D455" i="5"/>
  <c r="E455" i="5" s="1"/>
  <c r="D456" i="5"/>
  <c r="E456" i="5" s="1"/>
  <c r="D457" i="5"/>
  <c r="E457" i="5" s="1"/>
  <c r="D458" i="5"/>
  <c r="E458" i="5"/>
  <c r="D459" i="5"/>
  <c r="E459" i="5" s="1"/>
  <c r="D460" i="5"/>
  <c r="E460" i="5" s="1"/>
  <c r="D461" i="5"/>
  <c r="E461" i="5" s="1"/>
  <c r="D462" i="5"/>
  <c r="E462" i="5" s="1"/>
  <c r="D463" i="5"/>
  <c r="E463" i="5" s="1"/>
  <c r="D464" i="5"/>
  <c r="E464" i="5" s="1"/>
  <c r="D465" i="5"/>
  <c r="E465" i="5" s="1"/>
  <c r="D466" i="5"/>
  <c r="E466" i="5" s="1"/>
  <c r="D467" i="5"/>
  <c r="E467" i="5" s="1"/>
  <c r="D468" i="5"/>
  <c r="E468" i="5" s="1"/>
  <c r="D469" i="5"/>
  <c r="E469" i="5" s="1"/>
  <c r="D470" i="5"/>
  <c r="E470" i="5" s="1"/>
  <c r="D471" i="5"/>
  <c r="E471" i="5" s="1"/>
  <c r="D472" i="5"/>
  <c r="E472" i="5" s="1"/>
  <c r="D473" i="5"/>
  <c r="E473" i="5" s="1"/>
  <c r="D474" i="5"/>
  <c r="E474" i="5" s="1"/>
  <c r="D475" i="5"/>
  <c r="E475" i="5" s="1"/>
  <c r="D476" i="5"/>
  <c r="E476" i="5" s="1"/>
  <c r="D477" i="5"/>
  <c r="E477" i="5" s="1"/>
  <c r="D478" i="5"/>
  <c r="E478" i="5" s="1"/>
  <c r="D479" i="5"/>
  <c r="E479" i="5" s="1"/>
  <c r="D480" i="5"/>
  <c r="E480" i="5" s="1"/>
  <c r="D481" i="5"/>
  <c r="E481" i="5" s="1"/>
  <c r="D482" i="5"/>
  <c r="E482" i="5" s="1"/>
  <c r="D483" i="5"/>
  <c r="E483" i="5" s="1"/>
  <c r="D484" i="5"/>
  <c r="E484" i="5" s="1"/>
  <c r="D485" i="5"/>
  <c r="E485" i="5" s="1"/>
  <c r="D486" i="5"/>
  <c r="E486" i="5" s="1"/>
  <c r="D487" i="5"/>
  <c r="E487" i="5" s="1"/>
  <c r="D488" i="5"/>
  <c r="E488" i="5" s="1"/>
  <c r="D489" i="5"/>
  <c r="E489" i="5" s="1"/>
  <c r="D490" i="5"/>
  <c r="E490" i="5" s="1"/>
  <c r="D491" i="5"/>
  <c r="E491" i="5" s="1"/>
  <c r="D492" i="5"/>
  <c r="E492" i="5" s="1"/>
  <c r="D493" i="5"/>
  <c r="E493" i="5" s="1"/>
  <c r="D494" i="5"/>
  <c r="E494" i="5" s="1"/>
  <c r="D495" i="5"/>
  <c r="E495" i="5" s="1"/>
  <c r="D496" i="5"/>
  <c r="E496" i="5" s="1"/>
  <c r="D497" i="5"/>
  <c r="E497" i="5" s="1"/>
  <c r="D498" i="5"/>
  <c r="E498" i="5" s="1"/>
  <c r="D499" i="5"/>
  <c r="E499" i="5" s="1"/>
  <c r="D500" i="5"/>
  <c r="E500" i="5" s="1"/>
  <c r="D501" i="5"/>
  <c r="E501" i="5" s="1"/>
  <c r="D502" i="5"/>
  <c r="E502" i="5" s="1"/>
  <c r="D503" i="5"/>
  <c r="E503" i="5" s="1"/>
  <c r="D504" i="5"/>
  <c r="E504" i="5" s="1"/>
  <c r="D505" i="5"/>
  <c r="E505" i="5" s="1"/>
  <c r="D506" i="5"/>
  <c r="E506" i="5" s="1"/>
  <c r="D507" i="5"/>
  <c r="E507" i="5" s="1"/>
  <c r="D508" i="5"/>
  <c r="E508" i="5" s="1"/>
  <c r="D509" i="5"/>
  <c r="E509" i="5" s="1"/>
  <c r="D510" i="5"/>
  <c r="E510" i="5" s="1"/>
  <c r="D511" i="5"/>
  <c r="E511" i="5" s="1"/>
  <c r="D512" i="5"/>
  <c r="E512" i="5" s="1"/>
  <c r="D513" i="5"/>
  <c r="E513" i="5" s="1"/>
  <c r="D514" i="5"/>
  <c r="E514" i="5" s="1"/>
  <c r="D515" i="5"/>
  <c r="E515" i="5" s="1"/>
  <c r="D516" i="5"/>
  <c r="E516" i="5" s="1"/>
  <c r="D517" i="5"/>
  <c r="E517" i="5" s="1"/>
  <c r="D518" i="5"/>
  <c r="E518" i="5" s="1"/>
  <c r="D519" i="5"/>
  <c r="E519" i="5" s="1"/>
  <c r="D520" i="5"/>
  <c r="E520" i="5" s="1"/>
  <c r="D521" i="5"/>
  <c r="E521" i="5" s="1"/>
  <c r="D522" i="5"/>
  <c r="E522" i="5" s="1"/>
  <c r="D523" i="5"/>
  <c r="E523" i="5" s="1"/>
  <c r="D524" i="5"/>
  <c r="E524" i="5" s="1"/>
  <c r="D525" i="5"/>
  <c r="E525" i="5" s="1"/>
  <c r="D526" i="5"/>
  <c r="E526" i="5" s="1"/>
  <c r="D527" i="5"/>
  <c r="E527" i="5" s="1"/>
  <c r="D528" i="5"/>
  <c r="E528" i="5" s="1"/>
  <c r="D529" i="5"/>
  <c r="E529" i="5" s="1"/>
  <c r="D530" i="5"/>
  <c r="E530" i="5" s="1"/>
  <c r="D531" i="5"/>
  <c r="E531" i="5" s="1"/>
  <c r="D532" i="5"/>
  <c r="E532" i="5" s="1"/>
  <c r="D533" i="5"/>
  <c r="E533" i="5" s="1"/>
  <c r="D534" i="5"/>
  <c r="E534" i="5" s="1"/>
  <c r="D535" i="5"/>
  <c r="E535" i="5" s="1"/>
  <c r="F535" i="5" s="1"/>
  <c r="D536" i="5"/>
  <c r="E536" i="5" s="1"/>
  <c r="D537" i="5"/>
  <c r="E537" i="5" s="1"/>
  <c r="D538" i="5"/>
  <c r="E538" i="5" s="1"/>
  <c r="D539" i="5"/>
  <c r="E539" i="5" s="1"/>
  <c r="D540" i="5"/>
  <c r="E540" i="5" s="1"/>
  <c r="D541" i="5"/>
  <c r="E541" i="5" s="1"/>
  <c r="D542" i="5"/>
  <c r="E542" i="5" s="1"/>
  <c r="D543" i="5"/>
  <c r="E543" i="5" s="1"/>
  <c r="D544" i="5"/>
  <c r="E544" i="5" s="1"/>
  <c r="D545" i="5"/>
  <c r="E545" i="5" s="1"/>
  <c r="D546" i="5"/>
  <c r="E546" i="5" s="1"/>
  <c r="D547" i="5"/>
  <c r="E547" i="5" s="1"/>
  <c r="D548" i="5"/>
  <c r="E548" i="5" s="1"/>
  <c r="D549" i="5"/>
  <c r="E549" i="5" s="1"/>
  <c r="D550" i="5"/>
  <c r="E550" i="5" s="1"/>
  <c r="D551" i="5"/>
  <c r="E551" i="5" s="1"/>
  <c r="D552" i="5"/>
  <c r="E552" i="5" s="1"/>
  <c r="D553" i="5"/>
  <c r="E553" i="5" s="1"/>
  <c r="D554" i="5"/>
  <c r="E554" i="5" s="1"/>
  <c r="D555" i="5"/>
  <c r="E555" i="5" s="1"/>
  <c r="D556" i="5"/>
  <c r="E556" i="5" s="1"/>
  <c r="D557" i="5"/>
  <c r="E557" i="5" s="1"/>
  <c r="D558" i="5"/>
  <c r="E558" i="5" s="1"/>
  <c r="D559" i="5"/>
  <c r="E559" i="5" s="1"/>
  <c r="D560" i="5"/>
  <c r="E560" i="5" s="1"/>
  <c r="D561" i="5"/>
  <c r="E561" i="5" s="1"/>
  <c r="D562" i="5"/>
  <c r="E562" i="5" s="1"/>
  <c r="D563" i="5"/>
  <c r="E563" i="5" s="1"/>
  <c r="D564" i="5"/>
  <c r="E564" i="5" s="1"/>
  <c r="D565" i="5"/>
  <c r="E565" i="5" s="1"/>
  <c r="D566" i="5"/>
  <c r="E566" i="5" s="1"/>
  <c r="D567" i="5"/>
  <c r="E567" i="5" s="1"/>
  <c r="D568" i="5"/>
  <c r="E568" i="5" s="1"/>
  <c r="D569" i="5"/>
  <c r="E569" i="5" s="1"/>
  <c r="D570" i="5"/>
  <c r="E570" i="5" s="1"/>
  <c r="D571" i="5"/>
  <c r="E571" i="5" s="1"/>
  <c r="D572" i="5"/>
  <c r="E572" i="5" s="1"/>
  <c r="D573" i="5"/>
  <c r="E573" i="5" s="1"/>
  <c r="D574" i="5"/>
  <c r="E574" i="5" s="1"/>
  <c r="D575" i="5"/>
  <c r="E575" i="5" s="1"/>
  <c r="D576" i="5"/>
  <c r="E576" i="5" s="1"/>
  <c r="D577" i="5"/>
  <c r="E577" i="5" s="1"/>
  <c r="D578" i="5"/>
  <c r="E578" i="5" s="1"/>
  <c r="D579" i="5"/>
  <c r="E579" i="5" s="1"/>
  <c r="D580" i="5"/>
  <c r="E580" i="5" s="1"/>
  <c r="D581" i="5"/>
  <c r="E581" i="5" s="1"/>
  <c r="D582" i="5"/>
  <c r="E582" i="5" s="1"/>
  <c r="D583" i="5"/>
  <c r="E583" i="5" s="1"/>
  <c r="D584" i="5"/>
  <c r="E584" i="5" s="1"/>
  <c r="D585" i="5"/>
  <c r="E585" i="5" s="1"/>
  <c r="D586" i="5"/>
  <c r="E586" i="5"/>
  <c r="D587" i="5"/>
  <c r="E587" i="5" s="1"/>
  <c r="D588" i="5"/>
  <c r="E588" i="5" s="1"/>
  <c r="D589" i="5"/>
  <c r="E589" i="5" s="1"/>
  <c r="D590" i="5"/>
  <c r="E590" i="5" s="1"/>
  <c r="D591" i="5"/>
  <c r="E591" i="5" s="1"/>
  <c r="D592" i="5"/>
  <c r="E592" i="5" s="1"/>
  <c r="D593" i="5"/>
  <c r="E593" i="5" s="1"/>
  <c r="D594" i="5"/>
  <c r="E594" i="5" s="1"/>
  <c r="D595" i="5"/>
  <c r="E595" i="5" s="1"/>
  <c r="D596" i="5"/>
  <c r="E596" i="5" s="1"/>
  <c r="D597" i="5"/>
  <c r="E597" i="5" s="1"/>
  <c r="D598" i="5"/>
  <c r="E598" i="5" s="1"/>
  <c r="D599" i="5"/>
  <c r="E599" i="5" s="1"/>
  <c r="D600" i="5"/>
  <c r="E600" i="5" s="1"/>
  <c r="D601" i="5"/>
  <c r="E601" i="5" s="1"/>
  <c r="D602" i="5"/>
  <c r="E602" i="5" s="1"/>
  <c r="D603" i="5"/>
  <c r="E603" i="5" s="1"/>
  <c r="D604" i="5"/>
  <c r="E604" i="5" s="1"/>
  <c r="D605" i="5"/>
  <c r="E605" i="5" s="1"/>
  <c r="D606" i="5"/>
  <c r="E606" i="5" s="1"/>
  <c r="D607" i="5"/>
  <c r="E607" i="5" s="1"/>
  <c r="D608" i="5"/>
  <c r="E608" i="5" s="1"/>
  <c r="D609" i="5"/>
  <c r="E609" i="5" s="1"/>
  <c r="D610" i="5"/>
  <c r="E610" i="5" s="1"/>
  <c r="D611" i="5"/>
  <c r="E611" i="5" s="1"/>
  <c r="D612" i="5"/>
  <c r="E612" i="5" s="1"/>
  <c r="D613" i="5"/>
  <c r="E613" i="5" s="1"/>
  <c r="D614" i="5"/>
  <c r="E614" i="5" s="1"/>
  <c r="D615" i="5"/>
  <c r="E615" i="5" s="1"/>
  <c r="D616" i="5"/>
  <c r="E616" i="5" s="1"/>
  <c r="D617" i="5"/>
  <c r="E617" i="5" s="1"/>
  <c r="D618" i="5"/>
  <c r="E618" i="5" s="1"/>
  <c r="D619" i="5"/>
  <c r="E619" i="5" s="1"/>
  <c r="D620" i="5"/>
  <c r="E620" i="5" s="1"/>
  <c r="D621" i="5"/>
  <c r="E621" i="5" s="1"/>
  <c r="D622" i="5"/>
  <c r="E622" i="5" s="1"/>
  <c r="D623" i="5"/>
  <c r="E623" i="5" s="1"/>
  <c r="D624" i="5"/>
  <c r="E624" i="5" s="1"/>
  <c r="D625" i="5"/>
  <c r="E625" i="5" s="1"/>
  <c r="D626" i="5"/>
  <c r="E626" i="5" s="1"/>
  <c r="D627" i="5"/>
  <c r="E627" i="5" s="1"/>
  <c r="D628" i="5"/>
  <c r="E628" i="5" s="1"/>
  <c r="D629" i="5"/>
  <c r="E629" i="5" s="1"/>
  <c r="D630" i="5"/>
  <c r="E630" i="5" s="1"/>
  <c r="D631" i="5"/>
  <c r="E631" i="5" s="1"/>
  <c r="D632" i="5"/>
  <c r="E632" i="5" s="1"/>
  <c r="D633" i="5"/>
  <c r="E633" i="5" s="1"/>
  <c r="D634" i="5"/>
  <c r="E634" i="5" s="1"/>
  <c r="D635" i="5"/>
  <c r="E635" i="5" s="1"/>
  <c r="D636" i="5"/>
  <c r="E636" i="5" s="1"/>
  <c r="D637" i="5"/>
  <c r="E637" i="5" s="1"/>
  <c r="D638" i="5"/>
  <c r="E638" i="5" s="1"/>
  <c r="D639" i="5"/>
  <c r="E639" i="5" s="1"/>
  <c r="D640" i="5"/>
  <c r="E640" i="5" s="1"/>
  <c r="D641" i="5"/>
  <c r="E641" i="5" s="1"/>
  <c r="D642" i="5"/>
  <c r="E642" i="5" s="1"/>
  <c r="D643" i="5"/>
  <c r="E643" i="5" s="1"/>
  <c r="D644" i="5"/>
  <c r="E644" i="5" s="1"/>
  <c r="D645" i="5"/>
  <c r="E645" i="5" s="1"/>
  <c r="D646" i="5"/>
  <c r="E646" i="5" s="1"/>
  <c r="D647" i="5"/>
  <c r="E647" i="5" s="1"/>
  <c r="D648" i="5"/>
  <c r="E648" i="5" s="1"/>
  <c r="D649" i="5"/>
  <c r="E649" i="5" s="1"/>
  <c r="D650" i="5"/>
  <c r="E650" i="5" s="1"/>
  <c r="D651" i="5"/>
  <c r="E651" i="5" s="1"/>
  <c r="D652" i="5"/>
  <c r="E652" i="5" s="1"/>
  <c r="D653" i="5"/>
  <c r="E653" i="5" s="1"/>
  <c r="D654" i="5"/>
  <c r="E654" i="5" s="1"/>
  <c r="D655" i="5"/>
  <c r="E655" i="5" s="1"/>
  <c r="D656" i="5"/>
  <c r="E656" i="5" s="1"/>
  <c r="F656" i="5" s="1"/>
  <c r="D657" i="5"/>
  <c r="E657" i="5" s="1"/>
  <c r="F657" i="5" s="1"/>
  <c r="D658" i="5"/>
  <c r="E658" i="5" s="1"/>
  <c r="F658" i="5" s="1"/>
  <c r="D659" i="5"/>
  <c r="E659" i="5" s="1"/>
  <c r="F659" i="5" s="1"/>
  <c r="D660" i="5"/>
  <c r="E660" i="5" s="1"/>
  <c r="F660" i="5" s="1"/>
  <c r="D661" i="5"/>
  <c r="E661" i="5" s="1"/>
  <c r="F661" i="5" s="1"/>
  <c r="D662" i="5"/>
  <c r="E662" i="5" s="1"/>
  <c r="F662" i="5" s="1"/>
  <c r="I662" i="5"/>
  <c r="J662" i="5" s="1"/>
  <c r="I661" i="5"/>
  <c r="I660" i="5"/>
  <c r="J660" i="5" s="1"/>
  <c r="I659" i="5"/>
  <c r="J659" i="5" s="1"/>
  <c r="I658" i="5"/>
  <c r="J658" i="5" s="1"/>
  <c r="I657" i="5"/>
  <c r="J657" i="5" s="1"/>
  <c r="I656" i="5"/>
  <c r="J656" i="5" s="1"/>
  <c r="I655" i="5"/>
  <c r="J655" i="5" s="1"/>
  <c r="V655" i="5" s="1"/>
  <c r="I654" i="5"/>
  <c r="J654" i="5" s="1"/>
  <c r="I653" i="5"/>
  <c r="J653" i="5" s="1"/>
  <c r="I652" i="5"/>
  <c r="J652" i="5" s="1"/>
  <c r="I651" i="5"/>
  <c r="J651" i="5" s="1"/>
  <c r="V651" i="5" s="1"/>
  <c r="I650" i="5"/>
  <c r="J650" i="5" s="1"/>
  <c r="I649" i="5"/>
  <c r="J649" i="5" s="1"/>
  <c r="I648" i="5"/>
  <c r="J648" i="5" s="1"/>
  <c r="I647" i="5"/>
  <c r="J647" i="5" s="1"/>
  <c r="V647" i="5" s="1"/>
  <c r="I646" i="5"/>
  <c r="J646" i="5" s="1"/>
  <c r="I645" i="5"/>
  <c r="J645" i="5" s="1"/>
  <c r="V645" i="5" s="1"/>
  <c r="I644" i="5"/>
  <c r="J644" i="5" s="1"/>
  <c r="I643" i="5"/>
  <c r="J643" i="5" s="1"/>
  <c r="I642" i="5"/>
  <c r="J642" i="5" s="1"/>
  <c r="I641" i="5"/>
  <c r="J641" i="5" s="1"/>
  <c r="I640" i="5"/>
  <c r="J640" i="5" s="1"/>
  <c r="I639" i="5"/>
  <c r="J639" i="5" s="1"/>
  <c r="V639" i="5" s="1"/>
  <c r="I638" i="5"/>
  <c r="J638" i="5" s="1"/>
  <c r="I637" i="5"/>
  <c r="J637" i="5" s="1"/>
  <c r="V637" i="5" s="1"/>
  <c r="I636" i="5"/>
  <c r="J636" i="5" s="1"/>
  <c r="I635" i="5"/>
  <c r="J635" i="5" s="1"/>
  <c r="V635" i="5" s="1"/>
  <c r="I634" i="5"/>
  <c r="J634" i="5" s="1"/>
  <c r="I633" i="5"/>
  <c r="J633" i="5" s="1"/>
  <c r="I632" i="5"/>
  <c r="J632" i="5" s="1"/>
  <c r="I631" i="5"/>
  <c r="J631" i="5" s="1"/>
  <c r="V631" i="5" s="1"/>
  <c r="I630" i="5"/>
  <c r="J630" i="5" s="1"/>
  <c r="I629" i="5"/>
  <c r="J629" i="5" s="1"/>
  <c r="V629" i="5" s="1"/>
  <c r="I628" i="5"/>
  <c r="J628" i="5" s="1"/>
  <c r="I627" i="5"/>
  <c r="J627" i="5" s="1"/>
  <c r="V627" i="5" s="1"/>
  <c r="I626" i="5"/>
  <c r="J626" i="5" s="1"/>
  <c r="I625" i="5"/>
  <c r="J625" i="5" s="1"/>
  <c r="I624" i="5"/>
  <c r="J624" i="5" s="1"/>
  <c r="I623" i="5"/>
  <c r="J623" i="5" s="1"/>
  <c r="V623" i="5" s="1"/>
  <c r="I622" i="5"/>
  <c r="J622" i="5" s="1"/>
  <c r="I621" i="5"/>
  <c r="J621" i="5" s="1"/>
  <c r="V621" i="5" s="1"/>
  <c r="I620" i="5"/>
  <c r="J620" i="5" s="1"/>
  <c r="I619" i="5"/>
  <c r="J619" i="5" s="1"/>
  <c r="V619" i="5" s="1"/>
  <c r="I618" i="5"/>
  <c r="J618" i="5" s="1"/>
  <c r="I617" i="5"/>
  <c r="J617" i="5" s="1"/>
  <c r="I616" i="5"/>
  <c r="J616" i="5" s="1"/>
  <c r="I615" i="5"/>
  <c r="J615" i="5" s="1"/>
  <c r="V615" i="5" s="1"/>
  <c r="I614" i="5"/>
  <c r="J614" i="5" s="1"/>
  <c r="I613" i="5"/>
  <c r="J613" i="5" s="1"/>
  <c r="V613" i="5" s="1"/>
  <c r="I612" i="5"/>
  <c r="J612" i="5" s="1"/>
  <c r="I611" i="5"/>
  <c r="J611" i="5" s="1"/>
  <c r="I610" i="5"/>
  <c r="J610" i="5" s="1"/>
  <c r="I609" i="5"/>
  <c r="J609" i="5" s="1"/>
  <c r="I608" i="5"/>
  <c r="J608" i="5" s="1"/>
  <c r="I607" i="5"/>
  <c r="J607" i="5" s="1"/>
  <c r="I606" i="5"/>
  <c r="J606" i="5" s="1"/>
  <c r="I605" i="5"/>
  <c r="J605" i="5" s="1"/>
  <c r="V605" i="5" s="1"/>
  <c r="I604" i="5"/>
  <c r="J604" i="5" s="1"/>
  <c r="I603" i="5"/>
  <c r="J603" i="5" s="1"/>
  <c r="V603" i="5" s="1"/>
  <c r="I602" i="5"/>
  <c r="J602" i="5" s="1"/>
  <c r="I601" i="5"/>
  <c r="J601" i="5" s="1"/>
  <c r="I600" i="5"/>
  <c r="J600" i="5" s="1"/>
  <c r="I599" i="5"/>
  <c r="J599" i="5" s="1"/>
  <c r="I598" i="5"/>
  <c r="J598" i="5" s="1"/>
  <c r="I597" i="5"/>
  <c r="J597" i="5" s="1"/>
  <c r="V597" i="5" s="1"/>
  <c r="I596" i="5"/>
  <c r="J596" i="5" s="1"/>
  <c r="I595" i="5"/>
  <c r="J595" i="5" s="1"/>
  <c r="V595" i="5" s="1"/>
  <c r="I594" i="5"/>
  <c r="J594" i="5" s="1"/>
  <c r="I593" i="5"/>
  <c r="J593" i="5" s="1"/>
  <c r="I592" i="5"/>
  <c r="J592" i="5" s="1"/>
  <c r="I591" i="5"/>
  <c r="J591" i="5" s="1"/>
  <c r="V591" i="5" s="1"/>
  <c r="I590" i="5"/>
  <c r="J590" i="5" s="1"/>
  <c r="I589" i="5"/>
  <c r="J589" i="5" s="1"/>
  <c r="V589" i="5" s="1"/>
  <c r="I588" i="5"/>
  <c r="J588" i="5" s="1"/>
  <c r="I587" i="5"/>
  <c r="J587" i="5" s="1"/>
  <c r="V587" i="5" s="1"/>
  <c r="I586" i="5"/>
  <c r="J586" i="5" s="1"/>
  <c r="I585" i="5"/>
  <c r="J585" i="5" s="1"/>
  <c r="I584" i="5"/>
  <c r="J584" i="5" s="1"/>
  <c r="I583" i="5"/>
  <c r="J583" i="5" s="1"/>
  <c r="V583" i="5" s="1"/>
  <c r="I582" i="5"/>
  <c r="J582" i="5" s="1"/>
  <c r="I581" i="5"/>
  <c r="J581" i="5" s="1"/>
  <c r="V581" i="5" s="1"/>
  <c r="I580" i="5"/>
  <c r="J580" i="5" s="1"/>
  <c r="I579" i="5"/>
  <c r="J579" i="5" s="1"/>
  <c r="V579" i="5" s="1"/>
  <c r="I578" i="5"/>
  <c r="J578" i="5" s="1"/>
  <c r="I577" i="5"/>
  <c r="J577" i="5" s="1"/>
  <c r="I576" i="5"/>
  <c r="J576" i="5" s="1"/>
  <c r="I575" i="5"/>
  <c r="J575" i="5" s="1"/>
  <c r="V575" i="5" s="1"/>
  <c r="I574" i="5"/>
  <c r="J574" i="5" s="1"/>
  <c r="I573" i="5"/>
  <c r="I572" i="5"/>
  <c r="J572" i="5" s="1"/>
  <c r="I571" i="5"/>
  <c r="J571" i="5" s="1"/>
  <c r="V571" i="5" s="1"/>
  <c r="I570" i="5"/>
  <c r="J570" i="5" s="1"/>
  <c r="I569" i="5"/>
  <c r="J569" i="5" s="1"/>
  <c r="V569" i="5" s="1"/>
  <c r="I568" i="5"/>
  <c r="J568" i="5" s="1"/>
  <c r="I567" i="5"/>
  <c r="J567" i="5" s="1"/>
  <c r="I566" i="5"/>
  <c r="J566" i="5" s="1"/>
  <c r="I565" i="5"/>
  <c r="J565" i="5" s="1"/>
  <c r="V565" i="5" s="1"/>
  <c r="I564" i="5"/>
  <c r="I563" i="5"/>
  <c r="J563" i="5" s="1"/>
  <c r="V563" i="5" s="1"/>
  <c r="I562" i="5"/>
  <c r="J562" i="5" s="1"/>
  <c r="I561" i="5"/>
  <c r="J561" i="5" s="1"/>
  <c r="I560" i="5"/>
  <c r="J560" i="5" s="1"/>
  <c r="I559" i="5"/>
  <c r="J559" i="5" s="1"/>
  <c r="V559" i="5" s="1"/>
  <c r="I558" i="5"/>
  <c r="J558" i="5" s="1"/>
  <c r="I557" i="5"/>
  <c r="I556" i="5"/>
  <c r="J556" i="5" s="1"/>
  <c r="I555" i="5"/>
  <c r="J555" i="5" s="1"/>
  <c r="V555" i="5" s="1"/>
  <c r="I554" i="5"/>
  <c r="J554" i="5" s="1"/>
  <c r="I553" i="5"/>
  <c r="J553" i="5" s="1"/>
  <c r="I552" i="5"/>
  <c r="J552" i="5" s="1"/>
  <c r="I551" i="5"/>
  <c r="J551" i="5" s="1"/>
  <c r="V551" i="5" s="1"/>
  <c r="I550" i="5"/>
  <c r="J550" i="5" s="1"/>
  <c r="I549" i="5"/>
  <c r="I548" i="5"/>
  <c r="J548" i="5" s="1"/>
  <c r="V548" i="5" s="1"/>
  <c r="I547" i="5"/>
  <c r="J547" i="5" s="1"/>
  <c r="I546" i="5"/>
  <c r="J546" i="5" s="1"/>
  <c r="I545" i="5"/>
  <c r="J545" i="5" s="1"/>
  <c r="I544" i="5"/>
  <c r="J544" i="5" s="1"/>
  <c r="I543" i="5"/>
  <c r="J543" i="5" s="1"/>
  <c r="I542" i="5"/>
  <c r="J542" i="5" s="1"/>
  <c r="I541" i="5"/>
  <c r="J541" i="5" s="1"/>
  <c r="I540" i="5"/>
  <c r="J540" i="5" s="1"/>
  <c r="I539" i="5"/>
  <c r="J539" i="5" s="1"/>
  <c r="V539" i="5" s="1"/>
  <c r="I538" i="5"/>
  <c r="J538" i="5" s="1"/>
  <c r="I537" i="5"/>
  <c r="J537" i="5" s="1"/>
  <c r="I536" i="5"/>
  <c r="I535" i="5"/>
  <c r="J535" i="5" s="1"/>
  <c r="V535" i="5" s="1"/>
  <c r="I534" i="5"/>
  <c r="J534" i="5" s="1"/>
  <c r="I533" i="5"/>
  <c r="J533" i="5" s="1"/>
  <c r="I532" i="5"/>
  <c r="I531" i="5"/>
  <c r="J531" i="5" s="1"/>
  <c r="V531" i="5" s="1"/>
  <c r="I530" i="5"/>
  <c r="J530" i="5" s="1"/>
  <c r="I529" i="5"/>
  <c r="I528" i="5"/>
  <c r="J528" i="5" s="1"/>
  <c r="I527" i="5"/>
  <c r="J527" i="5" s="1"/>
  <c r="V527" i="5" s="1"/>
  <c r="I526" i="5"/>
  <c r="J526" i="5" s="1"/>
  <c r="I525" i="5"/>
  <c r="J525" i="5" s="1"/>
  <c r="I524" i="5"/>
  <c r="I523" i="5"/>
  <c r="J523" i="5" s="1"/>
  <c r="I522" i="5"/>
  <c r="J522" i="5" s="1"/>
  <c r="I521" i="5"/>
  <c r="J521" i="5" s="1"/>
  <c r="I520" i="5"/>
  <c r="J520" i="5" s="1"/>
  <c r="I519" i="5"/>
  <c r="J519" i="5" s="1"/>
  <c r="I518" i="5"/>
  <c r="J518" i="5" s="1"/>
  <c r="I517" i="5"/>
  <c r="I516" i="5"/>
  <c r="J516" i="5" s="1"/>
  <c r="I515" i="5"/>
  <c r="J515" i="5" s="1"/>
  <c r="I514" i="5"/>
  <c r="J514" i="5" s="1"/>
  <c r="I513" i="5"/>
  <c r="J513" i="5" s="1"/>
  <c r="I512" i="5"/>
  <c r="I511" i="5"/>
  <c r="J511" i="5" s="1"/>
  <c r="I510" i="5"/>
  <c r="J510" i="5" s="1"/>
  <c r="I509" i="5"/>
  <c r="I508" i="5"/>
  <c r="I507" i="5"/>
  <c r="J507" i="5" s="1"/>
  <c r="I506" i="5"/>
  <c r="J506" i="5" s="1"/>
  <c r="I505" i="5"/>
  <c r="I504" i="5"/>
  <c r="I503" i="5"/>
  <c r="J503" i="5" s="1"/>
  <c r="I502" i="5"/>
  <c r="J502" i="5" s="1"/>
  <c r="I501" i="5"/>
  <c r="I500" i="5"/>
  <c r="J500" i="5" s="1"/>
  <c r="I499" i="5"/>
  <c r="J499" i="5" s="1"/>
  <c r="I498" i="5"/>
  <c r="J498" i="5" s="1"/>
  <c r="I497" i="5"/>
  <c r="J497" i="5" s="1"/>
  <c r="I496" i="5"/>
  <c r="J496" i="5" s="1"/>
  <c r="I495" i="5"/>
  <c r="J495" i="5" s="1"/>
  <c r="V495" i="5" s="1"/>
  <c r="I494" i="5"/>
  <c r="J494" i="5" s="1"/>
  <c r="I493" i="5"/>
  <c r="I492" i="5"/>
  <c r="I491" i="5"/>
  <c r="J491" i="5" s="1"/>
  <c r="V491" i="5" s="1"/>
  <c r="I490" i="5"/>
  <c r="J490" i="5" s="1"/>
  <c r="I489" i="5"/>
  <c r="J489" i="5" s="1"/>
  <c r="I488" i="5"/>
  <c r="J488" i="5" s="1"/>
  <c r="I487" i="5"/>
  <c r="J487" i="5" s="1"/>
  <c r="V487" i="5" s="1"/>
  <c r="I486" i="5"/>
  <c r="J486" i="5" s="1"/>
  <c r="I485" i="5"/>
  <c r="I484" i="5"/>
  <c r="I483" i="5"/>
  <c r="J483" i="5" s="1"/>
  <c r="I482" i="5"/>
  <c r="J482" i="5" s="1"/>
  <c r="I481" i="5"/>
  <c r="I480" i="5"/>
  <c r="J480" i="5" s="1"/>
  <c r="I479" i="5"/>
  <c r="J479" i="5" s="1"/>
  <c r="V479" i="5" s="1"/>
  <c r="I478" i="5"/>
  <c r="J478" i="5" s="1"/>
  <c r="I477" i="5"/>
  <c r="I476" i="5"/>
  <c r="J476" i="5" s="1"/>
  <c r="I475" i="5"/>
  <c r="J475" i="5" s="1"/>
  <c r="I474" i="5"/>
  <c r="J474" i="5" s="1"/>
  <c r="I473" i="5"/>
  <c r="J473" i="5" s="1"/>
  <c r="I472" i="5"/>
  <c r="J472" i="5" s="1"/>
  <c r="I471" i="5"/>
  <c r="J471" i="5" s="1"/>
  <c r="I470" i="5"/>
  <c r="J470" i="5" s="1"/>
  <c r="I469" i="5"/>
  <c r="J469" i="5" s="1"/>
  <c r="I468" i="5"/>
  <c r="J468" i="5" s="1"/>
  <c r="I467" i="5"/>
  <c r="J467" i="5" s="1"/>
  <c r="V467" i="5" s="1"/>
  <c r="I466" i="5"/>
  <c r="J466" i="5" s="1"/>
  <c r="I465" i="5"/>
  <c r="J465" i="5" s="1"/>
  <c r="I464" i="5"/>
  <c r="J464" i="5" s="1"/>
  <c r="I463" i="5"/>
  <c r="J463" i="5" s="1"/>
  <c r="I462" i="5"/>
  <c r="J462" i="5" s="1"/>
  <c r="I461" i="5"/>
  <c r="I460" i="5"/>
  <c r="J460" i="5" s="1"/>
  <c r="I459" i="5"/>
  <c r="J459" i="5" s="1"/>
  <c r="I458" i="5"/>
  <c r="J458" i="5" s="1"/>
  <c r="I457" i="5"/>
  <c r="J457" i="5" s="1"/>
  <c r="I456" i="5"/>
  <c r="J456" i="5" s="1"/>
  <c r="I455" i="5"/>
  <c r="J455" i="5" s="1"/>
  <c r="I454" i="5"/>
  <c r="J454" i="5" s="1"/>
  <c r="I453" i="5"/>
  <c r="I452" i="5"/>
  <c r="J452" i="5" s="1"/>
  <c r="I451" i="5"/>
  <c r="J451" i="5" s="1"/>
  <c r="V451" i="5" s="1"/>
  <c r="I450" i="5"/>
  <c r="J450" i="5" s="1"/>
  <c r="I449" i="5"/>
  <c r="I448" i="5"/>
  <c r="J448" i="5" s="1"/>
  <c r="I447" i="5"/>
  <c r="J447" i="5" s="1"/>
  <c r="I446" i="5"/>
  <c r="J446" i="5" s="1"/>
  <c r="I445" i="5"/>
  <c r="J445" i="5" s="1"/>
  <c r="V445" i="5" s="1"/>
  <c r="I444" i="5"/>
  <c r="I443" i="5"/>
  <c r="J443" i="5" s="1"/>
  <c r="V443" i="5" s="1"/>
  <c r="I442" i="5"/>
  <c r="J442" i="5" s="1"/>
  <c r="I441" i="5"/>
  <c r="J441" i="5" s="1"/>
  <c r="I440" i="5"/>
  <c r="J440" i="5" s="1"/>
  <c r="I439" i="5"/>
  <c r="J439" i="5" s="1"/>
  <c r="I438" i="5"/>
  <c r="J438" i="5" s="1"/>
  <c r="I437" i="5"/>
  <c r="I436" i="5"/>
  <c r="I435" i="5"/>
  <c r="J435" i="5" s="1"/>
  <c r="I434" i="5"/>
  <c r="J434" i="5" s="1"/>
  <c r="I433" i="5"/>
  <c r="I432" i="5"/>
  <c r="J432" i="5" s="1"/>
  <c r="I431" i="5"/>
  <c r="J431" i="5" s="1"/>
  <c r="I430" i="5"/>
  <c r="J430" i="5" s="1"/>
  <c r="I429" i="5"/>
  <c r="J429" i="5" s="1"/>
  <c r="V429" i="5" s="1"/>
  <c r="I428" i="5"/>
  <c r="J428" i="5" s="1"/>
  <c r="I427" i="5"/>
  <c r="J427" i="5" s="1"/>
  <c r="I426" i="5"/>
  <c r="J426" i="5" s="1"/>
  <c r="I425" i="5"/>
  <c r="I424" i="5"/>
  <c r="J424" i="5" s="1"/>
  <c r="I423" i="5"/>
  <c r="J423" i="5" s="1"/>
  <c r="I422" i="5"/>
  <c r="J422" i="5" s="1"/>
  <c r="I421" i="5"/>
  <c r="I420" i="5"/>
  <c r="I419" i="5"/>
  <c r="J419" i="5" s="1"/>
  <c r="V419" i="5" s="1"/>
  <c r="I418" i="5"/>
  <c r="J418" i="5" s="1"/>
  <c r="I417" i="5"/>
  <c r="J417" i="5" s="1"/>
  <c r="I416" i="5"/>
  <c r="I415" i="5"/>
  <c r="J415" i="5" s="1"/>
  <c r="I414" i="5"/>
  <c r="J414" i="5" s="1"/>
  <c r="I413" i="5"/>
  <c r="J413" i="5" s="1"/>
  <c r="V413" i="5" s="1"/>
  <c r="I412" i="5"/>
  <c r="J412" i="5" s="1"/>
  <c r="I411" i="5"/>
  <c r="J411" i="5" s="1"/>
  <c r="I410" i="5"/>
  <c r="J410" i="5" s="1"/>
  <c r="I409" i="5"/>
  <c r="J409" i="5" s="1"/>
  <c r="I408" i="5"/>
  <c r="J408" i="5" s="1"/>
  <c r="I407" i="5"/>
  <c r="J407" i="5" s="1"/>
  <c r="I406" i="5"/>
  <c r="J406" i="5" s="1"/>
  <c r="I405" i="5"/>
  <c r="I404" i="5"/>
  <c r="J404" i="5" s="1"/>
  <c r="K404" i="5" s="1"/>
  <c r="I403" i="5"/>
  <c r="J403" i="5" s="1"/>
  <c r="V403" i="5" s="1"/>
  <c r="I402" i="5"/>
  <c r="J402" i="5" s="1"/>
  <c r="I401" i="5"/>
  <c r="J401" i="5" s="1"/>
  <c r="I400" i="5"/>
  <c r="J400" i="5" s="1"/>
  <c r="I399" i="5"/>
  <c r="J399" i="5" s="1"/>
  <c r="I398" i="5"/>
  <c r="J398" i="5" s="1"/>
  <c r="I397" i="5"/>
  <c r="J397" i="5" s="1"/>
  <c r="V397" i="5" s="1"/>
  <c r="I396" i="5"/>
  <c r="J396" i="5" s="1"/>
  <c r="K396" i="5" s="1"/>
  <c r="I395" i="5"/>
  <c r="J395" i="5" s="1"/>
  <c r="V395" i="5" s="1"/>
  <c r="I394" i="5"/>
  <c r="J394" i="5" s="1"/>
  <c r="I393" i="5"/>
  <c r="J393" i="5" s="1"/>
  <c r="I392" i="5"/>
  <c r="I391" i="5"/>
  <c r="J391" i="5" s="1"/>
  <c r="I390" i="5"/>
  <c r="J390" i="5" s="1"/>
  <c r="I389" i="5"/>
  <c r="J389" i="5" s="1"/>
  <c r="V389" i="5" s="1"/>
  <c r="I388" i="5"/>
  <c r="J388" i="5" s="1"/>
  <c r="I387" i="5"/>
  <c r="J387" i="5" s="1"/>
  <c r="V387" i="5" s="1"/>
  <c r="I386" i="5"/>
  <c r="J386" i="5" s="1"/>
  <c r="I385" i="5"/>
  <c r="J385" i="5" s="1"/>
  <c r="I384" i="5"/>
  <c r="J384" i="5" s="1"/>
  <c r="I383" i="5"/>
  <c r="J383" i="5" s="1"/>
  <c r="I382" i="5"/>
  <c r="J382" i="5" s="1"/>
  <c r="I381" i="5"/>
  <c r="J381" i="5" s="1"/>
  <c r="I380" i="5"/>
  <c r="J380" i="5" s="1"/>
  <c r="I379" i="5"/>
  <c r="J379" i="5" s="1"/>
  <c r="I378" i="5"/>
  <c r="J378" i="5" s="1"/>
  <c r="I377" i="5"/>
  <c r="J377" i="5" s="1"/>
  <c r="I376" i="5"/>
  <c r="J376" i="5" s="1"/>
  <c r="I375" i="5"/>
  <c r="J375" i="5" s="1"/>
  <c r="I374" i="5"/>
  <c r="J374" i="5" s="1"/>
  <c r="I373" i="5"/>
  <c r="J373" i="5" s="1"/>
  <c r="V373" i="5" s="1"/>
  <c r="I372" i="5"/>
  <c r="J372" i="5" s="1"/>
  <c r="K372" i="5" s="1"/>
  <c r="I371" i="5"/>
  <c r="J371" i="5" s="1"/>
  <c r="I370" i="5"/>
  <c r="J370" i="5" s="1"/>
  <c r="I369" i="5"/>
  <c r="J369" i="5" s="1"/>
  <c r="I368" i="5"/>
  <c r="J368" i="5" s="1"/>
  <c r="I367" i="5"/>
  <c r="J367" i="5" s="1"/>
  <c r="I366" i="5"/>
  <c r="J366" i="5" s="1"/>
  <c r="I365" i="5"/>
  <c r="I364" i="5"/>
  <c r="I363" i="5"/>
  <c r="I362" i="5"/>
  <c r="J362" i="5" s="1"/>
  <c r="I361" i="5"/>
  <c r="I360" i="5"/>
  <c r="J360" i="5" s="1"/>
  <c r="I359" i="5"/>
  <c r="I358" i="5"/>
  <c r="J358" i="5" s="1"/>
  <c r="I357" i="5"/>
  <c r="J357" i="5" s="1"/>
  <c r="I356" i="5"/>
  <c r="I355" i="5"/>
  <c r="J355" i="5" s="1"/>
  <c r="I354" i="5"/>
  <c r="I353" i="5"/>
  <c r="I352" i="5"/>
  <c r="J352" i="5" s="1"/>
  <c r="I351" i="5"/>
  <c r="J351" i="5" s="1"/>
  <c r="I350" i="5"/>
  <c r="J350" i="5" s="1"/>
  <c r="I349" i="5"/>
  <c r="J349" i="5" s="1"/>
  <c r="V349" i="5" s="1"/>
  <c r="I348" i="5"/>
  <c r="J348" i="5" s="1"/>
  <c r="I347" i="5"/>
  <c r="J347" i="5" s="1"/>
  <c r="I346" i="5"/>
  <c r="J346" i="5" s="1"/>
  <c r="I345" i="5"/>
  <c r="J345" i="5" s="1"/>
  <c r="I344" i="5"/>
  <c r="J344" i="5" s="1"/>
  <c r="I343" i="5"/>
  <c r="J343" i="5" s="1"/>
  <c r="I342" i="5"/>
  <c r="J342" i="5" s="1"/>
  <c r="I341" i="5"/>
  <c r="J341" i="5" s="1"/>
  <c r="V341" i="5" s="1"/>
  <c r="I340" i="5"/>
  <c r="J340" i="5" s="1"/>
  <c r="I339" i="5"/>
  <c r="J339" i="5" s="1"/>
  <c r="V339" i="5" s="1"/>
  <c r="I338" i="5"/>
  <c r="J338" i="5" s="1"/>
  <c r="I337" i="5"/>
  <c r="J337" i="5" s="1"/>
  <c r="I336" i="5"/>
  <c r="J336" i="5" s="1"/>
  <c r="I335" i="5"/>
  <c r="J335" i="5" s="1"/>
  <c r="I334" i="5"/>
  <c r="J334" i="5" s="1"/>
  <c r="I333" i="5"/>
  <c r="J333" i="5" s="1"/>
  <c r="V333" i="5" s="1"/>
  <c r="I332" i="5"/>
  <c r="J332" i="5" s="1"/>
  <c r="I331" i="5"/>
  <c r="J331" i="5" s="1"/>
  <c r="I330" i="5"/>
  <c r="J330" i="5" s="1"/>
  <c r="I329" i="5"/>
  <c r="J329" i="5" s="1"/>
  <c r="I328" i="5"/>
  <c r="J328" i="5" s="1"/>
  <c r="I327" i="5"/>
  <c r="I326" i="5"/>
  <c r="J326" i="5" s="1"/>
  <c r="I325" i="5"/>
  <c r="J325" i="5" s="1"/>
  <c r="I324" i="5"/>
  <c r="J324" i="5" s="1"/>
  <c r="I323" i="5"/>
  <c r="J323" i="5" s="1"/>
  <c r="V323" i="5" s="1"/>
  <c r="I322" i="5"/>
  <c r="J322" i="5" s="1"/>
  <c r="I321" i="5"/>
  <c r="J321" i="5" s="1"/>
  <c r="I320" i="5"/>
  <c r="J320" i="5" s="1"/>
  <c r="I319" i="5"/>
  <c r="J319" i="5" s="1"/>
  <c r="I318" i="5"/>
  <c r="J318" i="5" s="1"/>
  <c r="I317" i="5"/>
  <c r="J317" i="5" s="1"/>
  <c r="V317" i="5" s="1"/>
  <c r="I316" i="5"/>
  <c r="J316" i="5" s="1"/>
  <c r="I315" i="5"/>
  <c r="J315" i="5" s="1"/>
  <c r="I314" i="5"/>
  <c r="J314" i="5" s="1"/>
  <c r="I313" i="5"/>
  <c r="J313" i="5" s="1"/>
  <c r="I312" i="5"/>
  <c r="J312" i="5" s="1"/>
  <c r="I311" i="5"/>
  <c r="I310" i="5"/>
  <c r="J310" i="5" s="1"/>
  <c r="I309" i="5"/>
  <c r="J309" i="5" s="1"/>
  <c r="V309" i="5" s="1"/>
  <c r="I308" i="5"/>
  <c r="I307" i="5"/>
  <c r="J307" i="5" s="1"/>
  <c r="I306" i="5"/>
  <c r="J306" i="5" s="1"/>
  <c r="I305" i="5"/>
  <c r="J305" i="5" s="1"/>
  <c r="I304" i="5"/>
  <c r="J304" i="5" s="1"/>
  <c r="I303" i="5"/>
  <c r="I302" i="5"/>
  <c r="J302" i="5" s="1"/>
  <c r="I301" i="5"/>
  <c r="J301" i="5" s="1"/>
  <c r="V301" i="5" s="1"/>
  <c r="I300" i="5"/>
  <c r="J300" i="5" s="1"/>
  <c r="I299" i="5"/>
  <c r="J299" i="5" s="1"/>
  <c r="I298" i="5"/>
  <c r="J298" i="5" s="1"/>
  <c r="I297" i="5"/>
  <c r="J297" i="5" s="1"/>
  <c r="I296" i="5"/>
  <c r="J296" i="5" s="1"/>
  <c r="I295" i="5"/>
  <c r="J295" i="5" s="1"/>
  <c r="I294" i="5"/>
  <c r="J294" i="5" s="1"/>
  <c r="I293" i="5"/>
  <c r="J293" i="5" s="1"/>
  <c r="I292" i="5"/>
  <c r="I291" i="5"/>
  <c r="J291" i="5" s="1"/>
  <c r="I290" i="5"/>
  <c r="J290" i="5" s="1"/>
  <c r="I289" i="5"/>
  <c r="J289" i="5" s="1"/>
  <c r="I288" i="5"/>
  <c r="J288" i="5" s="1"/>
  <c r="I287" i="5"/>
  <c r="J287" i="5" s="1"/>
  <c r="I286" i="5"/>
  <c r="J286" i="5" s="1"/>
  <c r="I285" i="5"/>
  <c r="J285" i="5" s="1"/>
  <c r="V285" i="5" s="1"/>
  <c r="I284" i="5"/>
  <c r="J284" i="5" s="1"/>
  <c r="I283" i="5"/>
  <c r="J283" i="5" s="1"/>
  <c r="I282" i="5"/>
  <c r="J282" i="5" s="1"/>
  <c r="I281" i="5"/>
  <c r="J281" i="5" s="1"/>
  <c r="I280" i="5"/>
  <c r="J280" i="5" s="1"/>
  <c r="I279" i="5"/>
  <c r="J279" i="5" s="1"/>
  <c r="I278" i="5"/>
  <c r="J278" i="5" s="1"/>
  <c r="I277" i="5"/>
  <c r="J277" i="5" s="1"/>
  <c r="V277" i="5" s="1"/>
  <c r="I276" i="5"/>
  <c r="J276" i="5" s="1"/>
  <c r="K276" i="5" s="1"/>
  <c r="I275" i="5"/>
  <c r="J275" i="5" s="1"/>
  <c r="V275" i="5" s="1"/>
  <c r="I274" i="5"/>
  <c r="J274" i="5" s="1"/>
  <c r="I273" i="5"/>
  <c r="J273" i="5" s="1"/>
  <c r="I272" i="5"/>
  <c r="J272" i="5" s="1"/>
  <c r="I271" i="5"/>
  <c r="J271" i="5" s="1"/>
  <c r="V271" i="5" s="1"/>
  <c r="I270" i="5"/>
  <c r="J270" i="5" s="1"/>
  <c r="I269" i="5"/>
  <c r="J269" i="5" s="1"/>
  <c r="V269" i="5" s="1"/>
  <c r="I268" i="5"/>
  <c r="I267" i="5"/>
  <c r="J267" i="5" s="1"/>
  <c r="I266" i="5"/>
  <c r="J266" i="5" s="1"/>
  <c r="I265" i="5"/>
  <c r="J265" i="5" s="1"/>
  <c r="I264" i="5"/>
  <c r="J264" i="5" s="1"/>
  <c r="I263" i="5"/>
  <c r="J263" i="5" s="1"/>
  <c r="I262" i="5"/>
  <c r="J262" i="5" s="1"/>
  <c r="I261" i="5"/>
  <c r="J261" i="5" s="1"/>
  <c r="V261" i="5" s="1"/>
  <c r="I260" i="5"/>
  <c r="I259" i="5"/>
  <c r="J259" i="5" s="1"/>
  <c r="I258" i="5"/>
  <c r="J258" i="5" s="1"/>
  <c r="I257" i="5"/>
  <c r="J257" i="5" s="1"/>
  <c r="I256" i="5"/>
  <c r="I255" i="5"/>
  <c r="J255" i="5" s="1"/>
  <c r="V255" i="5" s="1"/>
  <c r="I254" i="5"/>
  <c r="J254" i="5" s="1"/>
  <c r="I253" i="5"/>
  <c r="J253" i="5" s="1"/>
  <c r="I252" i="5"/>
  <c r="I251" i="5"/>
  <c r="J251" i="5" s="1"/>
  <c r="I250" i="5"/>
  <c r="J250" i="5" s="1"/>
  <c r="I249" i="5"/>
  <c r="J249" i="5" s="1"/>
  <c r="I248" i="5"/>
  <c r="J248" i="5" s="1"/>
  <c r="I247" i="5"/>
  <c r="J247" i="5" s="1"/>
  <c r="V247" i="5" s="1"/>
  <c r="I246" i="5"/>
  <c r="J246" i="5" s="1"/>
  <c r="I245" i="5"/>
  <c r="J245" i="5" s="1"/>
  <c r="I244" i="5"/>
  <c r="I243" i="5"/>
  <c r="J243" i="5" s="1"/>
  <c r="V243" i="5" s="1"/>
  <c r="I242" i="5"/>
  <c r="I241" i="5"/>
  <c r="I240" i="5"/>
  <c r="J240" i="5" s="1"/>
  <c r="I239" i="5"/>
  <c r="J239" i="5" s="1"/>
  <c r="I238" i="5"/>
  <c r="J238" i="5" s="1"/>
  <c r="I237" i="5"/>
  <c r="J237" i="5" s="1"/>
  <c r="K237" i="5" s="1"/>
  <c r="I236" i="5"/>
  <c r="J236" i="5" s="1"/>
  <c r="K236" i="5" s="1"/>
  <c r="I235" i="5"/>
  <c r="J235" i="5" s="1"/>
  <c r="I234" i="5"/>
  <c r="J234" i="5" s="1"/>
  <c r="I233" i="5"/>
  <c r="J233" i="5" s="1"/>
  <c r="I232" i="5"/>
  <c r="J232" i="5" s="1"/>
  <c r="I231" i="5"/>
  <c r="J231" i="5" s="1"/>
  <c r="V231" i="5" s="1"/>
  <c r="I230" i="5"/>
  <c r="J230" i="5" s="1"/>
  <c r="I229" i="5"/>
  <c r="J229" i="5" s="1"/>
  <c r="V229" i="5" s="1"/>
  <c r="I228" i="5"/>
  <c r="I227" i="5"/>
  <c r="J227" i="5" s="1"/>
  <c r="I226" i="5"/>
  <c r="J226" i="5" s="1"/>
  <c r="I225" i="5"/>
  <c r="J225" i="5" s="1"/>
  <c r="I224" i="5"/>
  <c r="J224" i="5" s="1"/>
  <c r="I223" i="5"/>
  <c r="J223" i="5" s="1"/>
  <c r="I222" i="5"/>
  <c r="J222" i="5" s="1"/>
  <c r="I221" i="5"/>
  <c r="J221" i="5" s="1"/>
  <c r="V221" i="5" s="1"/>
  <c r="I220" i="5"/>
  <c r="I219" i="5"/>
  <c r="J219" i="5" s="1"/>
  <c r="I218" i="5"/>
  <c r="J218" i="5" s="1"/>
  <c r="I217" i="5"/>
  <c r="J217" i="5" s="1"/>
  <c r="I216" i="5"/>
  <c r="J216" i="5" s="1"/>
  <c r="I215" i="5"/>
  <c r="J215" i="5" s="1"/>
  <c r="I214" i="5"/>
  <c r="J214" i="5" s="1"/>
  <c r="I213" i="5"/>
  <c r="J213" i="5" s="1"/>
  <c r="V213" i="5" s="1"/>
  <c r="I212" i="5"/>
  <c r="J212" i="5" s="1"/>
  <c r="I211" i="5"/>
  <c r="J211" i="5" s="1"/>
  <c r="I210" i="5"/>
  <c r="J210" i="5" s="1"/>
  <c r="I209" i="5"/>
  <c r="J209" i="5" s="1"/>
  <c r="I208" i="5"/>
  <c r="J208" i="5" s="1"/>
  <c r="I207" i="5"/>
  <c r="J207" i="5" s="1"/>
  <c r="I206" i="5"/>
  <c r="J206" i="5" s="1"/>
  <c r="I205" i="5"/>
  <c r="J205" i="5" s="1"/>
  <c r="V205" i="5" s="1"/>
  <c r="I204" i="5"/>
  <c r="J204" i="5" s="1"/>
  <c r="I203" i="5"/>
  <c r="J203" i="5" s="1"/>
  <c r="V203" i="5" s="1"/>
  <c r="I202" i="5"/>
  <c r="J202" i="5" s="1"/>
  <c r="I201" i="5"/>
  <c r="J201" i="5" s="1"/>
  <c r="I200" i="5"/>
  <c r="J200" i="5" s="1"/>
  <c r="I199" i="5"/>
  <c r="J199" i="5" s="1"/>
  <c r="V199" i="5" s="1"/>
  <c r="I198" i="5"/>
  <c r="J198" i="5" s="1"/>
  <c r="I197" i="5"/>
  <c r="J197" i="5" s="1"/>
  <c r="I196" i="5"/>
  <c r="J196" i="5" s="1"/>
  <c r="I195" i="5"/>
  <c r="J195" i="5" s="1"/>
  <c r="V195" i="5" s="1"/>
  <c r="I194" i="5"/>
  <c r="J194" i="5" s="1"/>
  <c r="I193" i="5"/>
  <c r="J193" i="5" s="1"/>
  <c r="I192" i="5"/>
  <c r="J192" i="5" s="1"/>
  <c r="I191" i="5"/>
  <c r="J191" i="5" s="1"/>
  <c r="V191" i="5" s="1"/>
  <c r="I190" i="5"/>
  <c r="J190" i="5" s="1"/>
  <c r="I189" i="5"/>
  <c r="J189" i="5" s="1"/>
  <c r="V189" i="5" s="1"/>
  <c r="I188" i="5"/>
  <c r="J188" i="5" s="1"/>
  <c r="K188" i="5" s="1"/>
  <c r="I187" i="5"/>
  <c r="J187" i="5" s="1"/>
  <c r="I186" i="5"/>
  <c r="J186" i="5" s="1"/>
  <c r="I185" i="5"/>
  <c r="J185" i="5" s="1"/>
  <c r="I184" i="5"/>
  <c r="J184" i="5" s="1"/>
  <c r="I183" i="5"/>
  <c r="J183" i="5" s="1"/>
  <c r="I182" i="5"/>
  <c r="J182" i="5" s="1"/>
  <c r="I181" i="5"/>
  <c r="I180" i="5"/>
  <c r="J180" i="5" s="1"/>
  <c r="I179" i="5"/>
  <c r="J179" i="5" s="1"/>
  <c r="I178" i="5"/>
  <c r="J178" i="5" s="1"/>
  <c r="I177" i="5"/>
  <c r="J177" i="5" s="1"/>
  <c r="I176" i="5"/>
  <c r="J176" i="5" s="1"/>
  <c r="I175" i="5"/>
  <c r="J175" i="5" s="1"/>
  <c r="V175" i="5" s="1"/>
  <c r="I174" i="5"/>
  <c r="J174" i="5" s="1"/>
  <c r="I173" i="5"/>
  <c r="I172" i="5"/>
  <c r="J172" i="5" s="1"/>
  <c r="I171" i="5"/>
  <c r="J171" i="5" s="1"/>
  <c r="V171" i="5" s="1"/>
  <c r="I170" i="5"/>
  <c r="J170" i="5" s="1"/>
  <c r="I169" i="5"/>
  <c r="J169" i="5" s="1"/>
  <c r="I168" i="5"/>
  <c r="J168" i="5" s="1"/>
  <c r="I167" i="5"/>
  <c r="J167" i="5" s="1"/>
  <c r="V167" i="5" s="1"/>
  <c r="I166" i="5"/>
  <c r="J166" i="5" s="1"/>
  <c r="I165" i="5"/>
  <c r="J165" i="5" s="1"/>
  <c r="V165" i="5" s="1"/>
  <c r="I164" i="5"/>
  <c r="I163" i="5"/>
  <c r="J163" i="5" s="1"/>
  <c r="V163" i="5" s="1"/>
  <c r="I162" i="5"/>
  <c r="J162" i="5" s="1"/>
  <c r="I161" i="5"/>
  <c r="J161" i="5" s="1"/>
  <c r="I160" i="5"/>
  <c r="J160" i="5" s="1"/>
  <c r="I159" i="5"/>
  <c r="J159" i="5" s="1"/>
  <c r="V159" i="5" s="1"/>
  <c r="I158" i="5"/>
  <c r="J158" i="5" s="1"/>
  <c r="I157" i="5"/>
  <c r="J157" i="5" s="1"/>
  <c r="V157" i="5" s="1"/>
  <c r="I156" i="5"/>
  <c r="J156" i="5" s="1"/>
  <c r="I155" i="5"/>
  <c r="J155" i="5" s="1"/>
  <c r="V155" i="5" s="1"/>
  <c r="I154" i="5"/>
  <c r="J154" i="5" s="1"/>
  <c r="I153" i="5"/>
  <c r="I152" i="5"/>
  <c r="J152" i="5" s="1"/>
  <c r="I151" i="5"/>
  <c r="I150" i="5"/>
  <c r="J150" i="5" s="1"/>
  <c r="I149" i="5"/>
  <c r="I148" i="5"/>
  <c r="J148" i="5" s="1"/>
  <c r="I147" i="5"/>
  <c r="J147" i="5" s="1"/>
  <c r="I146" i="5"/>
  <c r="J146" i="5" s="1"/>
  <c r="I145" i="5"/>
  <c r="J145" i="5" s="1"/>
  <c r="I144" i="5"/>
  <c r="J144" i="5" s="1"/>
  <c r="I143" i="5"/>
  <c r="J143" i="5" s="1"/>
  <c r="I142" i="5"/>
  <c r="J142" i="5" s="1"/>
  <c r="I141" i="5"/>
  <c r="J141" i="5" s="1"/>
  <c r="V141" i="5" s="1"/>
  <c r="I140" i="5"/>
  <c r="J140" i="5" s="1"/>
  <c r="I139" i="5"/>
  <c r="J139" i="5" s="1"/>
  <c r="I138" i="5"/>
  <c r="J138" i="5" s="1"/>
  <c r="I137" i="5"/>
  <c r="J137" i="5" s="1"/>
  <c r="I136" i="5"/>
  <c r="J136" i="5" s="1"/>
  <c r="I135" i="5"/>
  <c r="I134" i="5"/>
  <c r="J134" i="5" s="1"/>
  <c r="I133" i="5"/>
  <c r="I132" i="5"/>
  <c r="I131" i="5"/>
  <c r="J131" i="5" s="1"/>
  <c r="V131" i="5" s="1"/>
  <c r="I130" i="5"/>
  <c r="I129" i="5"/>
  <c r="J129" i="5" s="1"/>
  <c r="I128" i="5"/>
  <c r="J128" i="5" s="1"/>
  <c r="I127" i="5"/>
  <c r="J127" i="5" s="1"/>
  <c r="I126" i="5"/>
  <c r="J126" i="5" s="1"/>
  <c r="I125" i="5"/>
  <c r="I124" i="5"/>
  <c r="J124" i="5" s="1"/>
  <c r="I123" i="5"/>
  <c r="J123" i="5" s="1"/>
  <c r="I122" i="5"/>
  <c r="J122" i="5" s="1"/>
  <c r="I121" i="5"/>
  <c r="J121" i="5" s="1"/>
  <c r="I120" i="5"/>
  <c r="J120" i="5" s="1"/>
  <c r="I119" i="5"/>
  <c r="J119" i="5" s="1"/>
  <c r="I118" i="5"/>
  <c r="J118" i="5" s="1"/>
  <c r="I117" i="5"/>
  <c r="J117" i="5" s="1"/>
  <c r="I116" i="5"/>
  <c r="J116" i="5" s="1"/>
  <c r="I115" i="5"/>
  <c r="J115" i="5" s="1"/>
  <c r="I114" i="5"/>
  <c r="J114" i="5" s="1"/>
  <c r="I113" i="5"/>
  <c r="J113" i="5" s="1"/>
  <c r="I112" i="5"/>
  <c r="I111" i="5"/>
  <c r="J111" i="5" s="1"/>
  <c r="I110" i="5"/>
  <c r="J110" i="5" s="1"/>
  <c r="I109" i="5"/>
  <c r="J109" i="5" s="1"/>
  <c r="I108" i="5"/>
  <c r="J108" i="5" s="1"/>
  <c r="I107" i="5"/>
  <c r="I106" i="5"/>
  <c r="I105" i="5"/>
  <c r="J105" i="5" s="1"/>
  <c r="I104" i="5"/>
  <c r="J104" i="5" s="1"/>
  <c r="I103" i="5"/>
  <c r="J103" i="5" s="1"/>
  <c r="I102" i="5"/>
  <c r="J102" i="5" s="1"/>
  <c r="I101" i="5"/>
  <c r="J101" i="5" s="1"/>
  <c r="V101" i="5" s="1"/>
  <c r="I100" i="5"/>
  <c r="I99" i="5"/>
  <c r="I98" i="5"/>
  <c r="J98" i="5" s="1"/>
  <c r="I97" i="5"/>
  <c r="J97" i="5" s="1"/>
  <c r="I96" i="5"/>
  <c r="J96" i="5" s="1"/>
  <c r="I95" i="5"/>
  <c r="J95" i="5" s="1"/>
  <c r="V95" i="5" s="1"/>
  <c r="I94" i="5"/>
  <c r="J94" i="5" s="1"/>
  <c r="I93" i="5"/>
  <c r="J93" i="5" s="1"/>
  <c r="V93" i="5" s="1"/>
  <c r="I92" i="5"/>
  <c r="J92" i="5" s="1"/>
  <c r="I91" i="5"/>
  <c r="J91" i="5" s="1"/>
  <c r="I90" i="5"/>
  <c r="J90" i="5" s="1"/>
  <c r="I89" i="5"/>
  <c r="I88" i="5"/>
  <c r="J88" i="5" s="1"/>
  <c r="I87" i="5"/>
  <c r="J87" i="5" s="1"/>
  <c r="I86" i="5"/>
  <c r="J86" i="5" s="1"/>
  <c r="I85" i="5"/>
  <c r="J85" i="5" s="1"/>
  <c r="I84" i="5"/>
  <c r="J84" i="5" s="1"/>
  <c r="I83" i="5"/>
  <c r="J83" i="5" s="1"/>
  <c r="V83" i="5" s="1"/>
  <c r="I82" i="5"/>
  <c r="J82" i="5" s="1"/>
  <c r="I81" i="5"/>
  <c r="J81" i="5" s="1"/>
  <c r="I80" i="5"/>
  <c r="J80" i="5" s="1"/>
  <c r="I79" i="5"/>
  <c r="I78" i="5"/>
  <c r="J78" i="5" s="1"/>
  <c r="I77" i="5"/>
  <c r="J77" i="5" s="1"/>
  <c r="V77" i="5" s="1"/>
  <c r="I76" i="5"/>
  <c r="J76" i="5" s="1"/>
  <c r="I75" i="5"/>
  <c r="J75" i="5" s="1"/>
  <c r="V75" i="5" s="1"/>
  <c r="I74" i="5"/>
  <c r="J74" i="5" s="1"/>
  <c r="I73" i="5"/>
  <c r="J73" i="5" s="1"/>
  <c r="I72" i="5"/>
  <c r="J72" i="5" s="1"/>
  <c r="I71" i="5"/>
  <c r="I70" i="5"/>
  <c r="J70" i="5" s="1"/>
  <c r="V70" i="5" s="1"/>
  <c r="I69" i="5"/>
  <c r="J69" i="5" s="1"/>
  <c r="V69" i="5" s="1"/>
  <c r="I68" i="5"/>
  <c r="J68" i="5" s="1"/>
  <c r="I67" i="5"/>
  <c r="I66" i="5"/>
  <c r="J66" i="5" s="1"/>
  <c r="I65" i="5"/>
  <c r="J65" i="5" s="1"/>
  <c r="I64" i="5"/>
  <c r="J64" i="5" s="1"/>
  <c r="I63" i="5"/>
  <c r="I62" i="5"/>
  <c r="J62" i="5" s="1"/>
  <c r="I61" i="5"/>
  <c r="J61" i="5" s="1"/>
  <c r="I60" i="5"/>
  <c r="J60" i="5" s="1"/>
  <c r="I59" i="5"/>
  <c r="J59" i="5" s="1"/>
  <c r="I58" i="5"/>
  <c r="J58" i="5" s="1"/>
  <c r="I57" i="5"/>
  <c r="J57" i="5" s="1"/>
  <c r="I56" i="5"/>
  <c r="J56" i="5" s="1"/>
  <c r="I55" i="5"/>
  <c r="I54" i="5"/>
  <c r="J54" i="5" s="1"/>
  <c r="V54" i="5" s="1"/>
  <c r="I53" i="5"/>
  <c r="J53" i="5" s="1"/>
  <c r="I52" i="5"/>
  <c r="J52" i="5" s="1"/>
  <c r="I51" i="5"/>
  <c r="I50" i="5"/>
  <c r="J50" i="5" s="1"/>
  <c r="I49" i="5"/>
  <c r="J49" i="5" s="1"/>
  <c r="I48" i="5"/>
  <c r="I47" i="5"/>
  <c r="J47" i="5" s="1"/>
  <c r="V47" i="5" s="1"/>
  <c r="I46" i="5"/>
  <c r="J46" i="5" s="1"/>
  <c r="V46" i="5" s="1"/>
  <c r="I45" i="5"/>
  <c r="J45" i="5" s="1"/>
  <c r="I44" i="5"/>
  <c r="J44" i="5" s="1"/>
  <c r="K44" i="5" s="1"/>
  <c r="I43" i="5"/>
  <c r="I42" i="5"/>
  <c r="J42" i="5" s="1"/>
  <c r="I41" i="5"/>
  <c r="J41" i="5" s="1"/>
  <c r="I40" i="5"/>
  <c r="I39" i="5"/>
  <c r="J39" i="5" s="1"/>
  <c r="I38" i="5"/>
  <c r="J38" i="5" s="1"/>
  <c r="V38" i="5" s="1"/>
  <c r="I37" i="5"/>
  <c r="J37" i="5" s="1"/>
  <c r="V37" i="5" s="1"/>
  <c r="I36" i="5"/>
  <c r="I35" i="5"/>
  <c r="J35" i="5" s="1"/>
  <c r="V35" i="5" s="1"/>
  <c r="I34" i="5"/>
  <c r="J34" i="5" s="1"/>
  <c r="I33" i="5"/>
  <c r="I32" i="5"/>
  <c r="J32" i="5" s="1"/>
  <c r="I31" i="5"/>
  <c r="J31" i="5" s="1"/>
  <c r="V31" i="5" s="1"/>
  <c r="I30" i="5"/>
  <c r="J30" i="5" s="1"/>
  <c r="V30" i="5" s="1"/>
  <c r="I29" i="5"/>
  <c r="I28" i="5"/>
  <c r="J28" i="5" s="1"/>
  <c r="I27" i="5"/>
  <c r="J27" i="5" s="1"/>
  <c r="V27" i="5" s="1"/>
  <c r="I26" i="5"/>
  <c r="J26" i="5" s="1"/>
  <c r="I25" i="5"/>
  <c r="J25" i="5" s="1"/>
  <c r="I24" i="5"/>
  <c r="I23" i="5"/>
  <c r="I22" i="5"/>
  <c r="J22" i="5" s="1"/>
  <c r="V22" i="5" s="1"/>
  <c r="I21" i="5"/>
  <c r="I20" i="5"/>
  <c r="I19" i="5"/>
  <c r="J19" i="5" s="1"/>
  <c r="V19" i="5" s="1"/>
  <c r="I18" i="5"/>
  <c r="I17" i="5"/>
  <c r="J17" i="5" s="1"/>
  <c r="I16" i="5"/>
  <c r="J16" i="5" s="1"/>
  <c r="I15" i="5"/>
  <c r="J15" i="5" s="1"/>
  <c r="V15" i="5" s="1"/>
  <c r="I14" i="5"/>
  <c r="J14" i="5" s="1"/>
  <c r="V14" i="5" s="1"/>
  <c r="I13" i="5"/>
  <c r="I12" i="5"/>
  <c r="J12" i="5" s="1"/>
  <c r="I11" i="5"/>
  <c r="I10" i="5"/>
  <c r="J10" i="5" s="1"/>
  <c r="K496" i="5"/>
  <c r="K656" i="5"/>
  <c r="K525" i="5"/>
  <c r="H89" i="1"/>
  <c r="H90" i="1"/>
  <c r="H88" i="1"/>
  <c r="I88" i="1"/>
  <c r="I89" i="1"/>
  <c r="I90" i="1"/>
  <c r="N9" i="5"/>
  <c r="N10" i="5"/>
  <c r="O10" i="5" s="1"/>
  <c r="N11" i="5"/>
  <c r="N12" i="5"/>
  <c r="O12" i="5" s="1"/>
  <c r="N13" i="5"/>
  <c r="O13" i="5" s="1"/>
  <c r="N14" i="5"/>
  <c r="O14" i="5" s="1"/>
  <c r="N15" i="5"/>
  <c r="O15" i="5" s="1"/>
  <c r="N16" i="5"/>
  <c r="O16" i="5" s="1"/>
  <c r="N17" i="5"/>
  <c r="O17" i="5" s="1"/>
  <c r="N18" i="5"/>
  <c r="O18" i="5" s="1"/>
  <c r="N19" i="5"/>
  <c r="O19" i="5" s="1"/>
  <c r="N20" i="5"/>
  <c r="O20" i="5" s="1"/>
  <c r="N21" i="5"/>
  <c r="O21" i="5" s="1"/>
  <c r="N22" i="5"/>
  <c r="O22" i="5" s="1"/>
  <c r="N23" i="5"/>
  <c r="O23" i="5" s="1"/>
  <c r="N24" i="5"/>
  <c r="O24" i="5" s="1"/>
  <c r="N25" i="5"/>
  <c r="O25" i="5" s="1"/>
  <c r="N26" i="5"/>
  <c r="O26" i="5" s="1"/>
  <c r="N27" i="5"/>
  <c r="O27" i="5" s="1"/>
  <c r="N28" i="5"/>
  <c r="N29" i="5"/>
  <c r="O29" i="5" s="1"/>
  <c r="N30" i="5"/>
  <c r="O30" i="5" s="1"/>
  <c r="N31" i="5"/>
  <c r="O31" i="5" s="1"/>
  <c r="N32" i="5"/>
  <c r="N33" i="5"/>
  <c r="O33" i="5" s="1"/>
  <c r="N34" i="5"/>
  <c r="O34" i="5" s="1"/>
  <c r="N35" i="5"/>
  <c r="O35" i="5" s="1"/>
  <c r="N36" i="5"/>
  <c r="N37" i="5"/>
  <c r="O37" i="5" s="1"/>
  <c r="N38" i="5"/>
  <c r="O38" i="5" s="1"/>
  <c r="N39" i="5"/>
  <c r="N40" i="5"/>
  <c r="N41" i="5"/>
  <c r="N42" i="5"/>
  <c r="O42" i="5" s="1"/>
  <c r="N43" i="5"/>
  <c r="O43" i="5" s="1"/>
  <c r="N44" i="5"/>
  <c r="N45" i="5"/>
  <c r="N46" i="5"/>
  <c r="O46" i="5" s="1"/>
  <c r="N47" i="5"/>
  <c r="O47" i="5" s="1"/>
  <c r="N48" i="5"/>
  <c r="N49" i="5"/>
  <c r="N50" i="5"/>
  <c r="O50" i="5" s="1"/>
  <c r="N51" i="5"/>
  <c r="O51" i="5" s="1"/>
  <c r="N52" i="5"/>
  <c r="N53" i="5"/>
  <c r="N54" i="5"/>
  <c r="O54" i="5" s="1"/>
  <c r="N55" i="5"/>
  <c r="O55" i="5" s="1"/>
  <c r="N56" i="5"/>
  <c r="N57" i="5"/>
  <c r="O57" i="5" s="1"/>
  <c r="N58" i="5"/>
  <c r="N59" i="5"/>
  <c r="N60" i="5"/>
  <c r="O60" i="5" s="1"/>
  <c r="N61" i="5"/>
  <c r="N62" i="5"/>
  <c r="N63" i="5"/>
  <c r="N64" i="5"/>
  <c r="O64" i="5" s="1"/>
  <c r="N65" i="5"/>
  <c r="N66" i="5"/>
  <c r="N67" i="5"/>
  <c r="N68" i="5"/>
  <c r="O68" i="5" s="1"/>
  <c r="N69" i="5"/>
  <c r="O69" i="5" s="1"/>
  <c r="N70" i="5"/>
  <c r="O70" i="5" s="1"/>
  <c r="N71" i="5"/>
  <c r="O71" i="5" s="1"/>
  <c r="N72" i="5"/>
  <c r="N73" i="5"/>
  <c r="O73" i="5" s="1"/>
  <c r="N74" i="5"/>
  <c r="O74" i="5" s="1"/>
  <c r="N75" i="5"/>
  <c r="O75" i="5" s="1"/>
  <c r="N76" i="5"/>
  <c r="N77" i="5"/>
  <c r="O77" i="5" s="1"/>
  <c r="N78" i="5"/>
  <c r="O78" i="5" s="1"/>
  <c r="N79" i="5"/>
  <c r="O79" i="5" s="1"/>
  <c r="N80" i="5"/>
  <c r="N81" i="5"/>
  <c r="O81" i="5" s="1"/>
  <c r="N82" i="5"/>
  <c r="O82" i="5" s="1"/>
  <c r="N83" i="5"/>
  <c r="O83" i="5" s="1"/>
  <c r="N84" i="5"/>
  <c r="N85" i="5"/>
  <c r="N86" i="5"/>
  <c r="N87" i="5"/>
  <c r="N88" i="5"/>
  <c r="O88" i="5" s="1"/>
  <c r="N89" i="5"/>
  <c r="O89" i="5" s="1"/>
  <c r="N90" i="5"/>
  <c r="O90" i="5" s="1"/>
  <c r="N91" i="5"/>
  <c r="N92" i="5"/>
  <c r="O92" i="5" s="1"/>
  <c r="N93" i="5"/>
  <c r="O93" i="5" s="1"/>
  <c r="N94" i="5"/>
  <c r="O94" i="5" s="1"/>
  <c r="N95" i="5"/>
  <c r="O95" i="5" s="1"/>
  <c r="N96" i="5"/>
  <c r="O96" i="5" s="1"/>
  <c r="N97" i="5"/>
  <c r="N98" i="5"/>
  <c r="N99" i="5"/>
  <c r="O99" i="5" s="1"/>
  <c r="N100" i="5"/>
  <c r="O100" i="5" s="1"/>
  <c r="N101" i="5"/>
  <c r="O101" i="5" s="1"/>
  <c r="N102" i="5"/>
  <c r="N103" i="5"/>
  <c r="N104" i="5"/>
  <c r="N105" i="5"/>
  <c r="N106" i="5"/>
  <c r="O106" i="5" s="1"/>
  <c r="N107" i="5"/>
  <c r="O107" i="5" s="1"/>
  <c r="N108" i="5"/>
  <c r="O108" i="5" s="1"/>
  <c r="N109" i="5"/>
  <c r="N110" i="5"/>
  <c r="N111" i="5"/>
  <c r="N112" i="5"/>
  <c r="O112" i="5" s="1"/>
  <c r="N113" i="5"/>
  <c r="N114" i="5"/>
  <c r="N115" i="5"/>
  <c r="N116" i="5"/>
  <c r="O116" i="5" s="1"/>
  <c r="N117" i="5"/>
  <c r="N118" i="5"/>
  <c r="N119" i="5"/>
  <c r="N120" i="5"/>
  <c r="O120" i="5" s="1"/>
  <c r="N121" i="5"/>
  <c r="O121" i="5" s="1"/>
  <c r="N122" i="5"/>
  <c r="O122" i="5" s="1"/>
  <c r="N123" i="5"/>
  <c r="N124" i="5"/>
  <c r="N125" i="5"/>
  <c r="O125" i="5" s="1"/>
  <c r="N126" i="5"/>
  <c r="O126" i="5" s="1"/>
  <c r="N127" i="5"/>
  <c r="N128" i="5"/>
  <c r="N129" i="5"/>
  <c r="O129" i="5" s="1"/>
  <c r="N130" i="5"/>
  <c r="O130" i="5" s="1"/>
  <c r="N131" i="5"/>
  <c r="O131" i="5" s="1"/>
  <c r="N132" i="5"/>
  <c r="N133" i="5"/>
  <c r="N134" i="5"/>
  <c r="N135" i="5"/>
  <c r="N136" i="5"/>
  <c r="O136" i="5" s="1"/>
  <c r="N137" i="5"/>
  <c r="O137" i="5" s="1"/>
  <c r="N138" i="5"/>
  <c r="N139" i="5"/>
  <c r="N140" i="5"/>
  <c r="O140" i="5" s="1"/>
  <c r="N141" i="5"/>
  <c r="O141" i="5" s="1"/>
  <c r="N142" i="5"/>
  <c r="N143" i="5"/>
  <c r="N144" i="5"/>
  <c r="O144" i="5" s="1"/>
  <c r="N145" i="5"/>
  <c r="O145" i="5" s="1"/>
  <c r="N146" i="5"/>
  <c r="N147" i="5"/>
  <c r="N148" i="5"/>
  <c r="N149" i="5"/>
  <c r="O149" i="5" s="1"/>
  <c r="N150" i="5"/>
  <c r="O150" i="5" s="1"/>
  <c r="N151" i="5"/>
  <c r="O151" i="5" s="1"/>
  <c r="N152" i="5"/>
  <c r="N153" i="5"/>
  <c r="O153" i="5" s="1"/>
  <c r="N154" i="5"/>
  <c r="N155" i="5"/>
  <c r="O155" i="5" s="1"/>
  <c r="N156" i="5"/>
  <c r="N157" i="5"/>
  <c r="O157" i="5" s="1"/>
  <c r="N158" i="5"/>
  <c r="O158" i="5" s="1"/>
  <c r="N159" i="5"/>
  <c r="O159" i="5" s="1"/>
  <c r="N160" i="5"/>
  <c r="N161" i="5"/>
  <c r="O161" i="5" s="1"/>
  <c r="N162" i="5"/>
  <c r="N163" i="5"/>
  <c r="O163" i="5" s="1"/>
  <c r="N164" i="5"/>
  <c r="N165" i="5"/>
  <c r="O165" i="5" s="1"/>
  <c r="N166" i="5"/>
  <c r="N167" i="5"/>
  <c r="O167" i="5" s="1"/>
  <c r="N168" i="5"/>
  <c r="N169" i="5"/>
  <c r="O169" i="5" s="1"/>
  <c r="N170" i="5"/>
  <c r="N171" i="5"/>
  <c r="O171" i="5" s="1"/>
  <c r="N172" i="5"/>
  <c r="N173" i="5"/>
  <c r="O173" i="5" s="1"/>
  <c r="N174" i="5"/>
  <c r="O174" i="5" s="1"/>
  <c r="N175" i="5"/>
  <c r="O175" i="5" s="1"/>
  <c r="N176" i="5"/>
  <c r="N177" i="5"/>
  <c r="O177" i="5" s="1"/>
  <c r="N178" i="5"/>
  <c r="O178" i="5" s="1"/>
  <c r="N179" i="5"/>
  <c r="N180" i="5"/>
  <c r="N181" i="5"/>
  <c r="O181" i="5" s="1"/>
  <c r="N182" i="5"/>
  <c r="O182" i="5" s="1"/>
  <c r="N183" i="5"/>
  <c r="N184" i="5"/>
  <c r="N185" i="5"/>
  <c r="O185" i="5" s="1"/>
  <c r="N186" i="5"/>
  <c r="O186" i="5" s="1"/>
  <c r="N187" i="5"/>
  <c r="N188" i="5"/>
  <c r="N189" i="5"/>
  <c r="O189" i="5" s="1"/>
  <c r="N190" i="5"/>
  <c r="O190" i="5" s="1"/>
  <c r="N191" i="5"/>
  <c r="O191" i="5" s="1"/>
  <c r="N192" i="5"/>
  <c r="O192" i="5" s="1"/>
  <c r="N193" i="5"/>
  <c r="N194" i="5"/>
  <c r="O194" i="5" s="1"/>
  <c r="N195" i="5"/>
  <c r="O195" i="5" s="1"/>
  <c r="N196" i="5"/>
  <c r="O196" i="5" s="1"/>
  <c r="N197" i="5"/>
  <c r="N198" i="5"/>
  <c r="O198" i="5" s="1"/>
  <c r="N199" i="5"/>
  <c r="O199" i="5" s="1"/>
  <c r="N200" i="5"/>
  <c r="O200" i="5" s="1"/>
  <c r="N201" i="5"/>
  <c r="N202" i="5"/>
  <c r="O202" i="5" s="1"/>
  <c r="N203" i="5"/>
  <c r="O203" i="5" s="1"/>
  <c r="N204" i="5"/>
  <c r="O204" i="5" s="1"/>
  <c r="N205" i="5"/>
  <c r="O205" i="5" s="1"/>
  <c r="N206" i="5"/>
  <c r="N207" i="5"/>
  <c r="N208" i="5"/>
  <c r="O208" i="5" s="1"/>
  <c r="N209" i="5"/>
  <c r="O209" i="5" s="1"/>
  <c r="N210" i="5"/>
  <c r="N211" i="5"/>
  <c r="N212" i="5"/>
  <c r="O212" i="5" s="1"/>
  <c r="N213" i="5"/>
  <c r="O213" i="5" s="1"/>
  <c r="N214" i="5"/>
  <c r="N215" i="5"/>
  <c r="N216" i="5"/>
  <c r="O216" i="5" s="1"/>
  <c r="N217" i="5"/>
  <c r="O217" i="5" s="1"/>
  <c r="N218" i="5"/>
  <c r="N219" i="5"/>
  <c r="N220" i="5"/>
  <c r="O220" i="5" s="1"/>
  <c r="N221" i="5"/>
  <c r="O221" i="5" s="1"/>
  <c r="N222" i="5"/>
  <c r="N223" i="5"/>
  <c r="N224" i="5"/>
  <c r="O224" i="5" s="1"/>
  <c r="N225" i="5"/>
  <c r="O225" i="5" s="1"/>
  <c r="N226" i="5"/>
  <c r="N227" i="5"/>
  <c r="N228" i="5"/>
  <c r="O228" i="5" s="1"/>
  <c r="N229" i="5"/>
  <c r="O229" i="5" s="1"/>
  <c r="N230" i="5"/>
  <c r="O230" i="5" s="1"/>
  <c r="N231" i="5"/>
  <c r="O231" i="5" s="1"/>
  <c r="N232" i="5"/>
  <c r="N233" i="5"/>
  <c r="O233" i="5" s="1"/>
  <c r="N234" i="5"/>
  <c r="O234" i="5" s="1"/>
  <c r="N235" i="5"/>
  <c r="O235" i="5" s="1"/>
  <c r="N236" i="5"/>
  <c r="O236" i="5" s="1"/>
  <c r="N237" i="5"/>
  <c r="N238" i="5"/>
  <c r="O238" i="5" s="1"/>
  <c r="N239" i="5"/>
  <c r="N240" i="5"/>
  <c r="N241" i="5"/>
  <c r="N242" i="5"/>
  <c r="O242" i="5" s="1"/>
  <c r="N243" i="5"/>
  <c r="O243" i="5" s="1"/>
  <c r="N244" i="5"/>
  <c r="O244" i="5" s="1"/>
  <c r="N245" i="5"/>
  <c r="N246" i="5"/>
  <c r="O246" i="5" s="1"/>
  <c r="N247" i="5"/>
  <c r="O247" i="5" s="1"/>
  <c r="N248" i="5"/>
  <c r="O248" i="5" s="1"/>
  <c r="N249" i="5"/>
  <c r="N250" i="5"/>
  <c r="O250" i="5" s="1"/>
  <c r="N251" i="5"/>
  <c r="O251" i="5" s="1"/>
  <c r="N252" i="5"/>
  <c r="O252" i="5" s="1"/>
  <c r="N253" i="5"/>
  <c r="N254" i="5"/>
  <c r="O254" i="5" s="1"/>
  <c r="N255" i="5"/>
  <c r="O255" i="5" s="1"/>
  <c r="N256" i="5"/>
  <c r="O256" i="5" s="1"/>
  <c r="N257" i="5"/>
  <c r="O257" i="5" s="1"/>
  <c r="N258" i="5"/>
  <c r="N259" i="5"/>
  <c r="N260" i="5"/>
  <c r="O260" i="5" s="1"/>
  <c r="N261" i="5"/>
  <c r="O261" i="5" s="1"/>
  <c r="N262" i="5"/>
  <c r="O262" i="5" s="1"/>
  <c r="N263" i="5"/>
  <c r="O263" i="5" s="1"/>
  <c r="N264" i="5"/>
  <c r="N265" i="5"/>
  <c r="O265" i="5" s="1"/>
  <c r="N266" i="5"/>
  <c r="O266" i="5" s="1"/>
  <c r="N267" i="5"/>
  <c r="O267" i="5" s="1"/>
  <c r="N268" i="5"/>
  <c r="N269" i="5"/>
  <c r="O269" i="5" s="1"/>
  <c r="N270" i="5"/>
  <c r="O270" i="5" s="1"/>
  <c r="N271" i="5"/>
  <c r="O271" i="5" s="1"/>
  <c r="N272" i="5"/>
  <c r="N273" i="5"/>
  <c r="O273" i="5" s="1"/>
  <c r="N274" i="5"/>
  <c r="O274" i="5" s="1"/>
  <c r="N275" i="5"/>
  <c r="O275" i="5" s="1"/>
  <c r="N276" i="5"/>
  <c r="O276" i="5" s="1"/>
  <c r="N277" i="5"/>
  <c r="O277" i="5" s="1"/>
  <c r="N278" i="5"/>
  <c r="O278" i="5" s="1"/>
  <c r="N279" i="5"/>
  <c r="N280" i="5"/>
  <c r="O280" i="5" s="1"/>
  <c r="N281" i="5"/>
  <c r="N282" i="5"/>
  <c r="N283" i="5"/>
  <c r="N284" i="5"/>
  <c r="O284" i="5" s="1"/>
  <c r="N285" i="5"/>
  <c r="O285" i="5" s="1"/>
  <c r="N286" i="5"/>
  <c r="O286" i="5" s="1"/>
  <c r="N287" i="5"/>
  <c r="N288" i="5"/>
  <c r="O288" i="5" s="1"/>
  <c r="N289" i="5"/>
  <c r="O289" i="5" s="1"/>
  <c r="N290" i="5"/>
  <c r="O290" i="5" s="1"/>
  <c r="N291" i="5"/>
  <c r="N292" i="5"/>
  <c r="O292" i="5" s="1"/>
  <c r="N293" i="5"/>
  <c r="N294" i="5"/>
  <c r="N295" i="5"/>
  <c r="O295" i="5" s="1"/>
  <c r="N296" i="5"/>
  <c r="N297" i="5"/>
  <c r="N298" i="5"/>
  <c r="N299" i="5"/>
  <c r="O299" i="5" s="1"/>
  <c r="N300" i="5"/>
  <c r="O300" i="5" s="1"/>
  <c r="N301" i="5"/>
  <c r="O301" i="5" s="1"/>
  <c r="N302" i="5"/>
  <c r="N303" i="5"/>
  <c r="N304" i="5"/>
  <c r="N305" i="5"/>
  <c r="O305" i="5" s="1"/>
  <c r="N306" i="5"/>
  <c r="N307" i="5"/>
  <c r="N308" i="5"/>
  <c r="O308" i="5" s="1"/>
  <c r="N309" i="5"/>
  <c r="O309" i="5" s="1"/>
  <c r="N310" i="5"/>
  <c r="N311" i="5"/>
  <c r="O311" i="5" s="1"/>
  <c r="N312" i="5"/>
  <c r="O312" i="5" s="1"/>
  <c r="N313" i="5"/>
  <c r="O313" i="5" s="1"/>
  <c r="N314" i="5"/>
  <c r="O314" i="5" s="1"/>
  <c r="N315" i="5"/>
  <c r="N316" i="5"/>
  <c r="O316" i="5" s="1"/>
  <c r="N317" i="5"/>
  <c r="O317" i="5" s="1"/>
  <c r="N318" i="5"/>
  <c r="O318" i="5" s="1"/>
  <c r="N319" i="5"/>
  <c r="O319" i="5" s="1"/>
  <c r="N320" i="5"/>
  <c r="N321" i="5"/>
  <c r="O321" i="5" s="1"/>
  <c r="N322" i="5"/>
  <c r="N323" i="5"/>
  <c r="O323" i="5" s="1"/>
  <c r="N324" i="5"/>
  <c r="O324" i="5" s="1"/>
  <c r="N325" i="5"/>
  <c r="N326" i="5"/>
  <c r="O326" i="5" s="1"/>
  <c r="N327" i="5"/>
  <c r="O327" i="5" s="1"/>
  <c r="N328" i="5"/>
  <c r="O328" i="5" s="1"/>
  <c r="N329" i="5"/>
  <c r="O329" i="5" s="1"/>
  <c r="N330" i="5"/>
  <c r="O330" i="5" s="1"/>
  <c r="N331" i="5"/>
  <c r="O331" i="5" s="1"/>
  <c r="N332" i="5"/>
  <c r="O332" i="5" s="1"/>
  <c r="N333" i="5"/>
  <c r="O333" i="5" s="1"/>
  <c r="N334" i="5"/>
  <c r="O334" i="5" s="1"/>
  <c r="N335" i="5"/>
  <c r="N336" i="5"/>
  <c r="O336" i="5" s="1"/>
  <c r="N337" i="5"/>
  <c r="O337" i="5" s="1"/>
  <c r="N338" i="5"/>
  <c r="O338" i="5" s="1"/>
  <c r="N339" i="5"/>
  <c r="O339" i="5" s="1"/>
  <c r="N340" i="5"/>
  <c r="O340" i="5" s="1"/>
  <c r="N341" i="5"/>
  <c r="O341" i="5" s="1"/>
  <c r="N342" i="5"/>
  <c r="O342" i="5" s="1"/>
  <c r="N343" i="5"/>
  <c r="N344" i="5"/>
  <c r="O344" i="5" s="1"/>
  <c r="N345" i="5"/>
  <c r="O345" i="5" s="1"/>
  <c r="N346" i="5"/>
  <c r="O346" i="5" s="1"/>
  <c r="N347" i="5"/>
  <c r="O347" i="5" s="1"/>
  <c r="N348" i="5"/>
  <c r="O348" i="5" s="1"/>
  <c r="N349" i="5"/>
  <c r="O349" i="5" s="1"/>
  <c r="N350" i="5"/>
  <c r="O350" i="5" s="1"/>
  <c r="N351" i="5"/>
  <c r="O351" i="5" s="1"/>
  <c r="N352" i="5"/>
  <c r="O352" i="5" s="1"/>
  <c r="N353" i="5"/>
  <c r="N354" i="5"/>
  <c r="O354" i="5" s="1"/>
  <c r="N355" i="5"/>
  <c r="N356" i="5"/>
  <c r="O356" i="5" s="1"/>
  <c r="N357" i="5"/>
  <c r="N358" i="5"/>
  <c r="O358" i="5" s="1"/>
  <c r="N359" i="5"/>
  <c r="O359" i="5" s="1"/>
  <c r="N360" i="5"/>
  <c r="O360" i="5" s="1"/>
  <c r="N361" i="5"/>
  <c r="O361" i="5" s="1"/>
  <c r="N362" i="5"/>
  <c r="O362" i="5" s="1"/>
  <c r="N363" i="5"/>
  <c r="N364" i="5"/>
  <c r="O364" i="5" s="1"/>
  <c r="N365" i="5"/>
  <c r="O365" i="5" s="1"/>
  <c r="N366" i="5"/>
  <c r="O366" i="5" s="1"/>
  <c r="N367" i="5"/>
  <c r="O367" i="5" s="1"/>
  <c r="N368" i="5"/>
  <c r="N369" i="5"/>
  <c r="N370" i="5"/>
  <c r="N371" i="5"/>
  <c r="N372" i="5"/>
  <c r="N373" i="5"/>
  <c r="O373" i="5" s="1"/>
  <c r="N374" i="5"/>
  <c r="N375" i="5"/>
  <c r="N376" i="5"/>
  <c r="O376" i="5" s="1"/>
  <c r="N377" i="5"/>
  <c r="N378" i="5"/>
  <c r="N379" i="5"/>
  <c r="N380" i="5"/>
  <c r="O380" i="5" s="1"/>
  <c r="N381" i="5"/>
  <c r="N382" i="5"/>
  <c r="N383" i="5"/>
  <c r="N384" i="5"/>
  <c r="O384" i="5" s="1"/>
  <c r="N385" i="5"/>
  <c r="O385" i="5" s="1"/>
  <c r="N386" i="5"/>
  <c r="N387" i="5"/>
  <c r="O387" i="5" s="1"/>
  <c r="N388" i="5"/>
  <c r="O388" i="5" s="1"/>
  <c r="N389" i="5"/>
  <c r="O389" i="5" s="1"/>
  <c r="N390" i="5"/>
  <c r="O390" i="5" s="1"/>
  <c r="N391" i="5"/>
  <c r="O391" i="5" s="1"/>
  <c r="N392" i="5"/>
  <c r="O392" i="5" s="1"/>
  <c r="N393" i="5"/>
  <c r="O393" i="5" s="1"/>
  <c r="N394" i="5"/>
  <c r="O394" i="5" s="1"/>
  <c r="N395" i="5"/>
  <c r="O395" i="5" s="1"/>
  <c r="N396" i="5"/>
  <c r="O396" i="5" s="1"/>
  <c r="N397" i="5"/>
  <c r="O397" i="5" s="1"/>
  <c r="N398" i="5"/>
  <c r="O398" i="5" s="1"/>
  <c r="N399" i="5"/>
  <c r="O399" i="5" s="1"/>
  <c r="N400" i="5"/>
  <c r="O400" i="5" s="1"/>
  <c r="N401" i="5"/>
  <c r="N402" i="5"/>
  <c r="N403" i="5"/>
  <c r="O403" i="5" s="1"/>
  <c r="N404" i="5"/>
  <c r="O404" i="5" s="1"/>
  <c r="N405" i="5"/>
  <c r="N406" i="5"/>
  <c r="N407" i="5"/>
  <c r="O407" i="5" s="1"/>
  <c r="N408" i="5"/>
  <c r="N409" i="5"/>
  <c r="O409" i="5" s="1"/>
  <c r="N410" i="5"/>
  <c r="O410" i="5" s="1"/>
  <c r="N411" i="5"/>
  <c r="O411" i="5" s="1"/>
  <c r="N412" i="5"/>
  <c r="O412" i="5" s="1"/>
  <c r="N413" i="5"/>
  <c r="O413" i="5" s="1"/>
  <c r="N414" i="5"/>
  <c r="O414" i="5" s="1"/>
  <c r="N415" i="5"/>
  <c r="N416" i="5"/>
  <c r="N417" i="5"/>
  <c r="O417" i="5" s="1"/>
  <c r="N418" i="5"/>
  <c r="O418" i="5" s="1"/>
  <c r="N419" i="5"/>
  <c r="O419" i="5" s="1"/>
  <c r="N420" i="5"/>
  <c r="N421" i="5"/>
  <c r="N422" i="5"/>
  <c r="O422" i="5" s="1"/>
  <c r="N423" i="5"/>
  <c r="O423" i="5" s="1"/>
  <c r="N424" i="5"/>
  <c r="O424" i="5" s="1"/>
  <c r="N425" i="5"/>
  <c r="O425" i="5" s="1"/>
  <c r="N426" i="5"/>
  <c r="O426" i="5" s="1"/>
  <c r="N427" i="5"/>
  <c r="N428" i="5"/>
  <c r="N429" i="5"/>
  <c r="O429" i="5" s="1"/>
  <c r="N430" i="5"/>
  <c r="O430" i="5" s="1"/>
  <c r="N431" i="5"/>
  <c r="O431" i="5" s="1"/>
  <c r="N432" i="5"/>
  <c r="O432" i="5" s="1"/>
  <c r="N433" i="5"/>
  <c r="N434" i="5"/>
  <c r="N435" i="5"/>
  <c r="N436" i="5"/>
  <c r="O436" i="5" s="1"/>
  <c r="N437" i="5"/>
  <c r="O437" i="5" s="1"/>
  <c r="N438" i="5"/>
  <c r="O438" i="5" s="1"/>
  <c r="N439" i="5"/>
  <c r="O439" i="5" s="1"/>
  <c r="N440" i="5"/>
  <c r="N441" i="5"/>
  <c r="N442" i="5"/>
  <c r="O442" i="5" s="1"/>
  <c r="N443" i="5"/>
  <c r="O443" i="5" s="1"/>
  <c r="N444" i="5"/>
  <c r="N445" i="5"/>
  <c r="O445" i="5" s="1"/>
  <c r="N446" i="5"/>
  <c r="O446" i="5" s="1"/>
  <c r="N447" i="5"/>
  <c r="O447" i="5" s="1"/>
  <c r="N448" i="5"/>
  <c r="O448" i="5" s="1"/>
  <c r="N449" i="5"/>
  <c r="O449" i="5" s="1"/>
  <c r="N450" i="5"/>
  <c r="O450" i="5" s="1"/>
  <c r="N451" i="5"/>
  <c r="O451" i="5" s="1"/>
  <c r="N452" i="5"/>
  <c r="O452" i="5" s="1"/>
  <c r="N453" i="5"/>
  <c r="O453" i="5" s="1"/>
  <c r="N454" i="5"/>
  <c r="O454" i="5" s="1"/>
  <c r="N455" i="5"/>
  <c r="O455" i="5" s="1"/>
  <c r="N456" i="5"/>
  <c r="O456" i="5" s="1"/>
  <c r="N457" i="5"/>
  <c r="N458" i="5"/>
  <c r="O458" i="5" s="1"/>
  <c r="N459" i="5"/>
  <c r="O459" i="5" s="1"/>
  <c r="N460" i="5"/>
  <c r="O460" i="5" s="1"/>
  <c r="N461" i="5"/>
  <c r="N462" i="5"/>
  <c r="O462" i="5" s="1"/>
  <c r="N463" i="5"/>
  <c r="O463" i="5" s="1"/>
  <c r="N464" i="5"/>
  <c r="O464" i="5" s="1"/>
  <c r="N465" i="5"/>
  <c r="O465" i="5" s="1"/>
  <c r="N466" i="5"/>
  <c r="N467" i="5"/>
  <c r="O467" i="5" s="1"/>
  <c r="N468" i="5"/>
  <c r="N469" i="5"/>
  <c r="N470" i="5"/>
  <c r="O470" i="5" s="1"/>
  <c r="N471" i="5"/>
  <c r="N472" i="5"/>
  <c r="O472" i="5" s="1"/>
  <c r="N473" i="5"/>
  <c r="N474" i="5"/>
  <c r="N475" i="5"/>
  <c r="O475" i="5" s="1"/>
  <c r="N476" i="5"/>
  <c r="N477" i="5"/>
  <c r="N478" i="5"/>
  <c r="N479" i="5"/>
  <c r="O479" i="5" s="1"/>
  <c r="N480" i="5"/>
  <c r="N481" i="5"/>
  <c r="N482" i="5"/>
  <c r="N483" i="5"/>
  <c r="O483" i="5" s="1"/>
  <c r="N484" i="5"/>
  <c r="N485" i="5"/>
  <c r="N486" i="5"/>
  <c r="N487" i="5"/>
  <c r="O487" i="5" s="1"/>
  <c r="N488" i="5"/>
  <c r="N489" i="5"/>
  <c r="O489" i="5" s="1"/>
  <c r="N490" i="5"/>
  <c r="O490" i="5" s="1"/>
  <c r="N491" i="5"/>
  <c r="O491" i="5" s="1"/>
  <c r="N492" i="5"/>
  <c r="O492" i="5" s="1"/>
  <c r="N493" i="5"/>
  <c r="O493" i="5" s="1"/>
  <c r="N494" i="5"/>
  <c r="N495" i="5"/>
  <c r="O495" i="5" s="1"/>
  <c r="N496" i="5"/>
  <c r="O496" i="5" s="1"/>
  <c r="N497" i="5"/>
  <c r="N498" i="5"/>
  <c r="O498" i="5" s="1"/>
  <c r="N499" i="5"/>
  <c r="N500" i="5"/>
  <c r="O500" i="5" s="1"/>
  <c r="N501" i="5"/>
  <c r="N502" i="5"/>
  <c r="O502" i="5" s="1"/>
  <c r="N503" i="5"/>
  <c r="N504" i="5"/>
  <c r="O504" i="5" s="1"/>
  <c r="N505" i="5"/>
  <c r="O505" i="5" s="1"/>
  <c r="N506" i="5"/>
  <c r="O506" i="5" s="1"/>
  <c r="N507" i="5"/>
  <c r="O507" i="5" s="1"/>
  <c r="N508" i="5"/>
  <c r="O508" i="5" s="1"/>
  <c r="N509" i="5"/>
  <c r="O509" i="5" s="1"/>
  <c r="N510" i="5"/>
  <c r="N511" i="5"/>
  <c r="N512" i="5"/>
  <c r="O512" i="5" s="1"/>
  <c r="N513" i="5"/>
  <c r="O513" i="5" s="1"/>
  <c r="N514" i="5"/>
  <c r="N515" i="5"/>
  <c r="O515" i="5" s="1"/>
  <c r="N516" i="5"/>
  <c r="N517" i="5"/>
  <c r="O517" i="5" s="1"/>
  <c r="N518" i="5"/>
  <c r="N519" i="5"/>
  <c r="N520" i="5"/>
  <c r="N521" i="5"/>
  <c r="O521" i="5" s="1"/>
  <c r="N522" i="5"/>
  <c r="O522" i="5" s="1"/>
  <c r="N523" i="5"/>
  <c r="O523" i="5" s="1"/>
  <c r="N524" i="5"/>
  <c r="N525" i="5"/>
  <c r="O525" i="5" s="1"/>
  <c r="N526" i="5"/>
  <c r="N527" i="5"/>
  <c r="O527" i="5" s="1"/>
  <c r="N528" i="5"/>
  <c r="N529" i="5"/>
  <c r="O529" i="5" s="1"/>
  <c r="N530" i="5"/>
  <c r="N531" i="5"/>
  <c r="O531" i="5" s="1"/>
  <c r="N532" i="5"/>
  <c r="O532" i="5" s="1"/>
  <c r="N533" i="5"/>
  <c r="O533" i="5" s="1"/>
  <c r="N534" i="5"/>
  <c r="O534" i="5" s="1"/>
  <c r="N535" i="5"/>
  <c r="O535" i="5" s="1"/>
  <c r="N536" i="5"/>
  <c r="O536" i="5" s="1"/>
  <c r="N537" i="5"/>
  <c r="O537" i="5" s="1"/>
  <c r="N538" i="5"/>
  <c r="O538" i="5" s="1"/>
  <c r="N539" i="5"/>
  <c r="O539" i="5" s="1"/>
  <c r="N540" i="5"/>
  <c r="O540" i="5" s="1"/>
  <c r="N541" i="5"/>
  <c r="N542" i="5"/>
  <c r="N543" i="5"/>
  <c r="N544" i="5"/>
  <c r="O544" i="5" s="1"/>
  <c r="N545" i="5"/>
  <c r="N546" i="5"/>
  <c r="N547" i="5"/>
  <c r="O547" i="5" s="1"/>
  <c r="N548" i="5"/>
  <c r="O548" i="5" s="1"/>
  <c r="N549" i="5"/>
  <c r="N550" i="5"/>
  <c r="N551" i="5"/>
  <c r="O551" i="5" s="1"/>
  <c r="N552" i="5"/>
  <c r="O552" i="5" s="1"/>
  <c r="N553" i="5"/>
  <c r="N554" i="5"/>
  <c r="O554" i="5" s="1"/>
  <c r="N555" i="5"/>
  <c r="O555" i="5" s="1"/>
  <c r="N556" i="5"/>
  <c r="O556" i="5" s="1"/>
  <c r="N557" i="5"/>
  <c r="O557" i="5" s="1"/>
  <c r="N558" i="5"/>
  <c r="O558" i="5" s="1"/>
  <c r="N559" i="5"/>
  <c r="O559" i="5" s="1"/>
  <c r="N560" i="5"/>
  <c r="O560" i="5" s="1"/>
  <c r="N561" i="5"/>
  <c r="N562" i="5"/>
  <c r="O562" i="5" s="1"/>
  <c r="N563" i="5"/>
  <c r="O563" i="5" s="1"/>
  <c r="N564" i="5"/>
  <c r="O564" i="5" s="1"/>
  <c r="N565" i="5"/>
  <c r="O565" i="5" s="1"/>
  <c r="N566" i="5"/>
  <c r="O566" i="5" s="1"/>
  <c r="N567" i="5"/>
  <c r="N568" i="5"/>
  <c r="N569" i="5"/>
  <c r="O569" i="5" s="1"/>
  <c r="N570" i="5"/>
  <c r="O570" i="5" s="1"/>
  <c r="N571" i="5"/>
  <c r="O571" i="5" s="1"/>
  <c r="N572" i="5"/>
  <c r="O572" i="5" s="1"/>
  <c r="N573" i="5"/>
  <c r="O573" i="5" s="1"/>
  <c r="N574" i="5"/>
  <c r="N575" i="5"/>
  <c r="O575" i="5" s="1"/>
  <c r="N576" i="5"/>
  <c r="O576" i="5" s="1"/>
  <c r="N577" i="5"/>
  <c r="O577" i="5" s="1"/>
  <c r="N578" i="5"/>
  <c r="O578" i="5" s="1"/>
  <c r="N579" i="5"/>
  <c r="O579" i="5" s="1"/>
  <c r="N580" i="5"/>
  <c r="O580" i="5" s="1"/>
  <c r="N581" i="5"/>
  <c r="O581" i="5" s="1"/>
  <c r="N582" i="5"/>
  <c r="O582" i="5" s="1"/>
  <c r="N583" i="5"/>
  <c r="O583" i="5" s="1"/>
  <c r="N584" i="5"/>
  <c r="O584" i="5" s="1"/>
  <c r="N585" i="5"/>
  <c r="O585" i="5" s="1"/>
  <c r="N586" i="5"/>
  <c r="O586" i="5" s="1"/>
  <c r="N587" i="5"/>
  <c r="O587" i="5" s="1"/>
  <c r="N588" i="5"/>
  <c r="O588" i="5" s="1"/>
  <c r="N589" i="5"/>
  <c r="O589" i="5" s="1"/>
  <c r="N590" i="5"/>
  <c r="O590" i="5" s="1"/>
  <c r="N591" i="5"/>
  <c r="O591" i="5" s="1"/>
  <c r="N592" i="5"/>
  <c r="N593" i="5"/>
  <c r="O593" i="5" s="1"/>
  <c r="N594" i="5"/>
  <c r="O594" i="5" s="1"/>
  <c r="N595" i="5"/>
  <c r="O595" i="5" s="1"/>
  <c r="N596" i="5"/>
  <c r="N597" i="5"/>
  <c r="O597" i="5" s="1"/>
  <c r="N598" i="5"/>
  <c r="O598" i="5" s="1"/>
  <c r="N599" i="5"/>
  <c r="N600" i="5"/>
  <c r="O600" i="5" s="1"/>
  <c r="N601" i="5"/>
  <c r="O601" i="5" s="1"/>
  <c r="N602" i="5"/>
  <c r="O602" i="5" s="1"/>
  <c r="N603" i="5"/>
  <c r="O603" i="5" s="1"/>
  <c r="N604" i="5"/>
  <c r="O604" i="5" s="1"/>
  <c r="N605" i="5"/>
  <c r="O605" i="5" s="1"/>
  <c r="N606" i="5"/>
  <c r="O606" i="5" s="1"/>
  <c r="N607" i="5"/>
  <c r="N608" i="5"/>
  <c r="O608" i="5" s="1"/>
  <c r="N609" i="5"/>
  <c r="O609" i="5" s="1"/>
  <c r="N610" i="5"/>
  <c r="O610" i="5" s="1"/>
  <c r="N611" i="5"/>
  <c r="O611" i="5" s="1"/>
  <c r="N612" i="5"/>
  <c r="O612" i="5" s="1"/>
  <c r="N613" i="5"/>
  <c r="O613" i="5" s="1"/>
  <c r="N614" i="5"/>
  <c r="N615" i="5"/>
  <c r="O615" i="5" s="1"/>
  <c r="N616" i="5"/>
  <c r="N617" i="5"/>
  <c r="O617" i="5" s="1"/>
  <c r="N618" i="5"/>
  <c r="N619" i="5"/>
  <c r="O619" i="5" s="1"/>
  <c r="N620" i="5"/>
  <c r="O620" i="5" s="1"/>
  <c r="N621" i="5"/>
  <c r="O621" i="5" s="1"/>
  <c r="N622" i="5"/>
  <c r="N623" i="5"/>
  <c r="O623" i="5" s="1"/>
  <c r="N624" i="5"/>
  <c r="N625" i="5"/>
  <c r="O625" i="5" s="1"/>
  <c r="N626" i="5"/>
  <c r="N627" i="5"/>
  <c r="O627" i="5" s="1"/>
  <c r="N628" i="5"/>
  <c r="O628" i="5" s="1"/>
  <c r="N629" i="5"/>
  <c r="O629" i="5" s="1"/>
  <c r="N630" i="5"/>
  <c r="N631" i="5"/>
  <c r="O631" i="5" s="1"/>
  <c r="N632" i="5"/>
  <c r="O632" i="5" s="1"/>
  <c r="N633" i="5"/>
  <c r="N634" i="5"/>
  <c r="O634" i="5" s="1"/>
  <c r="N635" i="5"/>
  <c r="O635" i="5" s="1"/>
  <c r="N636" i="5"/>
  <c r="O636" i="5" s="1"/>
  <c r="N637" i="5"/>
  <c r="O637" i="5" s="1"/>
  <c r="N638" i="5"/>
  <c r="N639" i="5"/>
  <c r="O639" i="5" s="1"/>
  <c r="N640" i="5"/>
  <c r="O640" i="5" s="1"/>
  <c r="N641" i="5"/>
  <c r="N642" i="5"/>
  <c r="O642" i="5" s="1"/>
  <c r="N643" i="5"/>
  <c r="O643" i="5" s="1"/>
  <c r="N644" i="5"/>
  <c r="O644" i="5" s="1"/>
  <c r="N645" i="5"/>
  <c r="O645" i="5" s="1"/>
  <c r="N646" i="5"/>
  <c r="O646" i="5" s="1"/>
  <c r="N647" i="5"/>
  <c r="O647" i="5" s="1"/>
  <c r="N648" i="5"/>
  <c r="N649" i="5"/>
  <c r="N650" i="5"/>
  <c r="O650" i="5" s="1"/>
  <c r="N651" i="5"/>
  <c r="O651" i="5" s="1"/>
  <c r="N652" i="5"/>
  <c r="O652" i="5" s="1"/>
  <c r="N653" i="5"/>
  <c r="N654" i="5"/>
  <c r="O654" i="5" s="1"/>
  <c r="N655" i="5"/>
  <c r="O655" i="5" s="1"/>
  <c r="N656" i="5"/>
  <c r="N657" i="5"/>
  <c r="O657" i="5" s="1"/>
  <c r="N658" i="5"/>
  <c r="O658" i="5" s="1"/>
  <c r="N659" i="5"/>
  <c r="O659" i="5" s="1"/>
  <c r="N660" i="5"/>
  <c r="N661" i="5"/>
  <c r="O661" i="5" s="1"/>
  <c r="N662" i="5"/>
  <c r="O662" i="5" s="1"/>
  <c r="K162" i="5"/>
  <c r="K533" i="5"/>
  <c r="K456" i="5"/>
  <c r="K114" i="5"/>
  <c r="K382" i="5"/>
  <c r="K406" i="5"/>
  <c r="K343" i="5"/>
  <c r="K203" i="5"/>
  <c r="K352" i="5"/>
  <c r="K568" i="5"/>
  <c r="K488" i="5"/>
  <c r="K448" i="5"/>
  <c r="K398" i="5"/>
  <c r="K335" i="5"/>
  <c r="K22" i="5"/>
  <c r="K14" i="5"/>
  <c r="K662" i="5"/>
  <c r="K660" i="5"/>
  <c r="K250" i="5"/>
  <c r="K25" i="5"/>
  <c r="K126" i="5"/>
  <c r="K38" i="5"/>
  <c r="K30" i="5"/>
  <c r="K9" i="5"/>
  <c r="K10" i="5"/>
  <c r="K214" i="5"/>
  <c r="K378" i="5"/>
  <c r="K26" i="5"/>
  <c r="K357" i="5"/>
  <c r="K280" i="5"/>
  <c r="K312" i="5"/>
  <c r="K362" i="5"/>
  <c r="K234" i="5"/>
  <c r="K328" i="5"/>
  <c r="K86" i="5"/>
  <c r="K383" i="5"/>
  <c r="K160" i="5"/>
  <c r="K93" i="5"/>
  <c r="K154" i="5"/>
  <c r="K170" i="5"/>
  <c r="K186" i="5"/>
  <c r="K62" i="5"/>
  <c r="K70" i="5"/>
  <c r="K78" i="5"/>
  <c r="K53" i="5"/>
  <c r="K74" i="5"/>
  <c r="K294" i="5"/>
  <c r="K415" i="5"/>
  <c r="K431" i="5"/>
  <c r="K479" i="5"/>
  <c r="K495" i="5"/>
  <c r="K511" i="5"/>
  <c r="K543" i="5"/>
  <c r="K575" i="5"/>
  <c r="K583" i="5"/>
  <c r="K591" i="5"/>
  <c r="K599" i="5"/>
  <c r="K607" i="5"/>
  <c r="K623" i="5"/>
  <c r="K639" i="5"/>
  <c r="K647" i="5"/>
  <c r="K655" i="5"/>
  <c r="K94" i="5"/>
  <c r="K166" i="5"/>
  <c r="K282" i="5"/>
  <c r="K314" i="5"/>
  <c r="K346" i="5"/>
  <c r="K414" i="5"/>
  <c r="K430" i="5"/>
  <c r="K462" i="5"/>
  <c r="K494" i="5"/>
  <c r="K526" i="5"/>
  <c r="K542" i="5"/>
  <c r="K558" i="5"/>
  <c r="K574" i="5"/>
  <c r="K582" i="5"/>
  <c r="K598" i="5"/>
  <c r="K622" i="5"/>
  <c r="K630" i="5"/>
  <c r="K638" i="5"/>
  <c r="K646" i="5"/>
  <c r="K654" i="5"/>
  <c r="K122" i="5"/>
  <c r="K218" i="5"/>
  <c r="K56" i="5"/>
  <c r="K66" i="5"/>
  <c r="K178" i="5"/>
  <c r="K200" i="5"/>
  <c r="K286" i="5"/>
  <c r="K318" i="5"/>
  <c r="K350" i="5"/>
  <c r="K418" i="5"/>
  <c r="K450" i="5"/>
  <c r="K466" i="5"/>
  <c r="K498" i="5"/>
  <c r="K514" i="5"/>
  <c r="K546" i="5"/>
  <c r="K562" i="5"/>
  <c r="K585" i="5"/>
  <c r="K625" i="5"/>
  <c r="K641" i="5"/>
  <c r="K349" i="5"/>
  <c r="K584" i="5"/>
  <c r="K592" i="5"/>
  <c r="K600" i="5"/>
  <c r="K632" i="5"/>
  <c r="K640" i="5"/>
  <c r="K648" i="5"/>
  <c r="K87" i="5"/>
  <c r="K98" i="5"/>
  <c r="K110" i="5"/>
  <c r="K57" i="5"/>
  <c r="K58" i="5"/>
  <c r="K80" i="5"/>
  <c r="K134" i="5"/>
  <c r="K238" i="5"/>
  <c r="K278" i="5"/>
  <c r="K310" i="5"/>
  <c r="K386" i="5"/>
  <c r="K423" i="5"/>
  <c r="K455" i="5"/>
  <c r="K471" i="5"/>
  <c r="K487" i="5"/>
  <c r="K519" i="5"/>
  <c r="K551" i="5"/>
  <c r="K190" i="5"/>
  <c r="K206" i="5"/>
  <c r="K246" i="5"/>
  <c r="K266" i="5"/>
  <c r="K277" i="5"/>
  <c r="K298" i="5"/>
  <c r="K309" i="5"/>
  <c r="K330" i="5"/>
  <c r="K408" i="5"/>
  <c r="K422" i="5"/>
  <c r="K438" i="5"/>
  <c r="K454" i="5"/>
  <c r="K470" i="5"/>
  <c r="K486" i="5"/>
  <c r="K518" i="5"/>
  <c r="K550" i="5"/>
  <c r="K566" i="5"/>
  <c r="K578" i="5"/>
  <c r="K586" i="5"/>
  <c r="K602" i="5"/>
  <c r="K610" i="5"/>
  <c r="K618" i="5"/>
  <c r="K626" i="5"/>
  <c r="K634" i="5"/>
  <c r="K642" i="5"/>
  <c r="K90" i="5"/>
  <c r="K101" i="5"/>
  <c r="K117" i="5"/>
  <c r="K194" i="5"/>
  <c r="K42" i="5"/>
  <c r="K68" i="5"/>
  <c r="K76" i="5"/>
  <c r="K50" i="5"/>
  <c r="K118" i="5"/>
  <c r="K222" i="5"/>
  <c r="K270" i="5"/>
  <c r="K302" i="5"/>
  <c r="K426" i="5"/>
  <c r="K442" i="5"/>
  <c r="K458" i="5"/>
  <c r="K474" i="5"/>
  <c r="K490" i="5"/>
  <c r="K506" i="5"/>
  <c r="K522" i="5"/>
  <c r="K554" i="5"/>
  <c r="K570" i="5"/>
  <c r="K589" i="5"/>
  <c r="K597" i="5"/>
  <c r="K605" i="5"/>
  <c r="K653" i="5"/>
  <c r="K92" i="5"/>
  <c r="K104" i="5"/>
  <c r="K192" i="5"/>
  <c r="K290" i="5"/>
  <c r="K322" i="5"/>
  <c r="K333" i="5"/>
  <c r="K394" i="5"/>
  <c r="K628" i="5"/>
  <c r="K644" i="5"/>
  <c r="K652" i="5"/>
  <c r="K6" i="5"/>
  <c r="A133" i="6"/>
  <c r="G14" i="1"/>
  <c r="G4" i="1"/>
  <c r="G22" i="1"/>
  <c r="A14" i="1"/>
  <c r="A4" i="1"/>
  <c r="A45" i="1"/>
  <c r="A136" i="6"/>
  <c r="A135" i="6"/>
  <c r="A134" i="6"/>
  <c r="A3" i="6"/>
  <c r="A4" i="6"/>
  <c r="A6" i="6"/>
  <c r="A2" i="6"/>
  <c r="I74" i="1"/>
  <c r="I72" i="1"/>
  <c r="I66" i="1"/>
  <c r="I65" i="1"/>
  <c r="I58" i="1"/>
  <c r="I57" i="1"/>
  <c r="H47" i="1"/>
  <c r="I47" i="1"/>
  <c r="H46" i="1"/>
  <c r="I46" i="1"/>
  <c r="H38" i="1"/>
  <c r="I38" i="1"/>
  <c r="H37" i="1"/>
  <c r="I37" i="1"/>
  <c r="H36" i="1"/>
  <c r="I36" i="1"/>
  <c r="H30" i="1"/>
  <c r="I30" i="1"/>
  <c r="H29" i="1"/>
  <c r="I29" i="1"/>
  <c r="H28" i="1"/>
  <c r="I28" i="1"/>
  <c r="H20" i="1"/>
  <c r="I20" i="1"/>
  <c r="H19" i="1"/>
  <c r="I19" i="1"/>
  <c r="H18" i="1"/>
  <c r="H9" i="1"/>
  <c r="H8" i="1"/>
  <c r="I8" i="1"/>
  <c r="H7" i="1"/>
  <c r="I7" i="1"/>
  <c r="H40" i="1"/>
  <c r="H59" i="1"/>
  <c r="H75" i="1"/>
  <c r="H10" i="1"/>
  <c r="H67" i="1"/>
  <c r="H48" i="1"/>
  <c r="I73" i="1"/>
  <c r="I75" i="1"/>
  <c r="I9" i="1"/>
  <c r="I10" i="1"/>
  <c r="I56" i="1"/>
  <c r="I59" i="1"/>
  <c r="I64" i="1"/>
  <c r="I67" i="1"/>
  <c r="I18" i="1"/>
  <c r="I40" i="1"/>
  <c r="I45" i="1"/>
  <c r="I48" i="1"/>
  <c r="K556" i="5" l="1"/>
  <c r="V556" i="5"/>
  <c r="V572" i="5"/>
  <c r="V580" i="5"/>
  <c r="V588" i="5"/>
  <c r="V596" i="5"/>
  <c r="K604" i="5"/>
  <c r="V604" i="5"/>
  <c r="V612" i="5"/>
  <c r="K620" i="5"/>
  <c r="V620" i="5"/>
  <c r="V628" i="5"/>
  <c r="K636" i="5"/>
  <c r="V636" i="5"/>
  <c r="V644" i="5"/>
  <c r="V652" i="5"/>
  <c r="K331" i="5"/>
  <c r="V331" i="5"/>
  <c r="K180" i="5"/>
  <c r="V180" i="5"/>
  <c r="K219" i="5"/>
  <c r="V219" i="5"/>
  <c r="V259" i="5"/>
  <c r="K299" i="5"/>
  <c r="V299" i="5"/>
  <c r="K347" i="5"/>
  <c r="V347" i="5"/>
  <c r="K611" i="5"/>
  <c r="V611" i="5"/>
  <c r="K643" i="5"/>
  <c r="V643" i="5"/>
  <c r="K60" i="5"/>
  <c r="V60" i="5"/>
  <c r="K204" i="5"/>
  <c r="V204" i="5"/>
  <c r="V340" i="5"/>
  <c r="K516" i="5"/>
  <c r="V516" i="5"/>
  <c r="V541" i="5"/>
  <c r="K612" i="5"/>
  <c r="K541" i="5"/>
  <c r="V78" i="5"/>
  <c r="V94" i="5"/>
  <c r="V110" i="5"/>
  <c r="V118" i="5"/>
  <c r="V126" i="5"/>
  <c r="V150" i="5"/>
  <c r="K158" i="5"/>
  <c r="V158" i="5"/>
  <c r="V166" i="5"/>
  <c r="V174" i="5"/>
  <c r="K182" i="5"/>
  <c r="V182" i="5"/>
  <c r="V190" i="5"/>
  <c r="V198" i="5"/>
  <c r="V222" i="5"/>
  <c r="V230" i="5"/>
  <c r="V238" i="5"/>
  <c r="V246" i="5"/>
  <c r="V254" i="5"/>
  <c r="V262" i="5"/>
  <c r="V270" i="5"/>
  <c r="V278" i="5"/>
  <c r="V286" i="5"/>
  <c r="V294" i="5"/>
  <c r="V318" i="5"/>
  <c r="V326" i="5"/>
  <c r="V334" i="5"/>
  <c r="V342" i="5"/>
  <c r="V350" i="5"/>
  <c r="V358" i="5"/>
  <c r="K366" i="5"/>
  <c r="V366" i="5"/>
  <c r="V390" i="5"/>
  <c r="V398" i="5"/>
  <c r="V406" i="5"/>
  <c r="V414" i="5"/>
  <c r="V422" i="5"/>
  <c r="V430" i="5"/>
  <c r="V438" i="5"/>
  <c r="K446" i="5"/>
  <c r="V446" i="5"/>
  <c r="V454" i="5"/>
  <c r="V462" i="5"/>
  <c r="V470" i="5"/>
  <c r="V502" i="5"/>
  <c r="V534" i="5"/>
  <c r="V558" i="5"/>
  <c r="V566" i="5"/>
  <c r="V582" i="5"/>
  <c r="V590" i="5"/>
  <c r="V598" i="5"/>
  <c r="V606" i="5"/>
  <c r="K614" i="5"/>
  <c r="V622" i="5"/>
  <c r="V646" i="5"/>
  <c r="V654" i="5"/>
  <c r="V662" i="5"/>
  <c r="K267" i="5"/>
  <c r="V267" i="5"/>
  <c r="V315" i="5"/>
  <c r="K515" i="5"/>
  <c r="V515" i="5"/>
  <c r="V92" i="5"/>
  <c r="V212" i="5"/>
  <c r="V332" i="5"/>
  <c r="K380" i="5"/>
  <c r="V380" i="5"/>
  <c r="K452" i="5"/>
  <c r="V452" i="5"/>
  <c r="K540" i="5"/>
  <c r="V540" i="5"/>
  <c r="V61" i="5"/>
  <c r="V533" i="5"/>
  <c r="K645" i="5"/>
  <c r="K189" i="5"/>
  <c r="K587" i="5"/>
  <c r="K229" i="5"/>
  <c r="K317" i="5"/>
  <c r="K588" i="5"/>
  <c r="K637" i="5"/>
  <c r="K413" i="5"/>
  <c r="K445" i="5"/>
  <c r="K389" i="5"/>
  <c r="K503" i="5"/>
  <c r="V511" i="5"/>
  <c r="V519" i="5"/>
  <c r="K235" i="5"/>
  <c r="V235" i="5"/>
  <c r="K251" i="5"/>
  <c r="V251" i="5"/>
  <c r="K291" i="5"/>
  <c r="W291" i="5" s="1"/>
  <c r="K411" i="5"/>
  <c r="V411" i="5"/>
  <c r="K475" i="5"/>
  <c r="V475" i="5"/>
  <c r="K507" i="5"/>
  <c r="V507" i="5"/>
  <c r="K659" i="5"/>
  <c r="V659" i="5"/>
  <c r="V68" i="5"/>
  <c r="V108" i="5"/>
  <c r="V196" i="5"/>
  <c r="V300" i="5"/>
  <c r="K324" i="5"/>
  <c r="V324" i="5"/>
  <c r="V388" i="5"/>
  <c r="V412" i="5"/>
  <c r="K460" i="5"/>
  <c r="V460" i="5"/>
  <c r="K52" i="5"/>
  <c r="K301" i="5"/>
  <c r="K581" i="5"/>
  <c r="K469" i="5"/>
  <c r="K212" i="5"/>
  <c r="K579" i="5"/>
  <c r="K285" i="5"/>
  <c r="K85" i="5"/>
  <c r="K103" i="5"/>
  <c r="V183" i="5"/>
  <c r="V207" i="5"/>
  <c r="V215" i="5"/>
  <c r="K263" i="5"/>
  <c r="V263" i="5"/>
  <c r="V287" i="5"/>
  <c r="K295" i="5"/>
  <c r="V295" i="5"/>
  <c r="V319" i="5"/>
  <c r="K351" i="5"/>
  <c r="V351" i="5"/>
  <c r="V367" i="5"/>
  <c r="V375" i="5"/>
  <c r="V383" i="5"/>
  <c r="V391" i="5"/>
  <c r="V399" i="5"/>
  <c r="V407" i="5"/>
  <c r="V423" i="5"/>
  <c r="V431" i="5"/>
  <c r="K439" i="5"/>
  <c r="V439" i="5"/>
  <c r="V447" i="5"/>
  <c r="V455" i="5"/>
  <c r="K463" i="5"/>
  <c r="V463" i="5"/>
  <c r="K580" i="5"/>
  <c r="K230" i="5"/>
  <c r="K629" i="5"/>
  <c r="K407" i="5"/>
  <c r="K61" i="5"/>
  <c r="K534" i="5"/>
  <c r="K567" i="5"/>
  <c r="K253" i="5"/>
  <c r="K254" i="5"/>
  <c r="K606" i="5"/>
  <c r="K510" i="5"/>
  <c r="K631" i="5"/>
  <c r="K559" i="5"/>
  <c r="K326" i="5"/>
  <c r="K54" i="5"/>
  <c r="K150" i="5"/>
  <c r="K142" i="5"/>
  <c r="K271" i="5"/>
  <c r="K412" i="5"/>
  <c r="K358" i="5"/>
  <c r="K565" i="5"/>
  <c r="K381" i="5"/>
  <c r="V16" i="5"/>
  <c r="V56" i="5"/>
  <c r="V64" i="5"/>
  <c r="K72" i="5"/>
  <c r="K88" i="5"/>
  <c r="V88" i="5"/>
  <c r="K96" i="5"/>
  <c r="V96" i="5"/>
  <c r="V104" i="5"/>
  <c r="K120" i="5"/>
  <c r="V120" i="5"/>
  <c r="V136" i="5"/>
  <c r="K144" i="5"/>
  <c r="V144" i="5"/>
  <c r="V152" i="5"/>
  <c r="V160" i="5"/>
  <c r="K168" i="5"/>
  <c r="K176" i="5"/>
  <c r="V192" i="5"/>
  <c r="V200" i="5"/>
  <c r="V208" i="5"/>
  <c r="V216" i="5"/>
  <c r="V224" i="5"/>
  <c r="V248" i="5"/>
  <c r="V280" i="5"/>
  <c r="V288" i="5"/>
  <c r="V312" i="5"/>
  <c r="V328" i="5"/>
  <c r="V336" i="5"/>
  <c r="V344" i="5"/>
  <c r="V352" i="5"/>
  <c r="K360" i="5"/>
  <c r="V360" i="5"/>
  <c r="V376" i="5"/>
  <c r="V384" i="5"/>
  <c r="V400" i="5"/>
  <c r="V408" i="5"/>
  <c r="V424" i="5"/>
  <c r="V432" i="5"/>
  <c r="K440" i="5"/>
  <c r="V448" i="5"/>
  <c r="V456" i="5"/>
  <c r="V464" i="5"/>
  <c r="V472" i="5"/>
  <c r="V480" i="5"/>
  <c r="V496" i="5"/>
  <c r="K520" i="5"/>
  <c r="K528" i="5"/>
  <c r="V528" i="5"/>
  <c r="V544" i="5"/>
  <c r="V552" i="5"/>
  <c r="V560" i="5"/>
  <c r="K576" i="5"/>
  <c r="V576" i="5"/>
  <c r="V584" i="5"/>
  <c r="V592" i="5"/>
  <c r="V600" i="5"/>
  <c r="V608" i="5"/>
  <c r="K624" i="5"/>
  <c r="V632" i="5"/>
  <c r="V640" i="5"/>
  <c r="V648" i="5"/>
  <c r="V656" i="5"/>
  <c r="K115" i="5"/>
  <c r="V211" i="5"/>
  <c r="K283" i="5"/>
  <c r="V283" i="5"/>
  <c r="K307" i="5"/>
  <c r="K355" i="5"/>
  <c r="K459" i="5"/>
  <c r="V459" i="5"/>
  <c r="V499" i="5"/>
  <c r="K12" i="5"/>
  <c r="V12" i="5"/>
  <c r="V84" i="5"/>
  <c r="V124" i="5"/>
  <c r="V172" i="5"/>
  <c r="V236" i="5"/>
  <c r="V276" i="5"/>
  <c r="V348" i="5"/>
  <c r="V396" i="5"/>
  <c r="V468" i="5"/>
  <c r="K619" i="5"/>
  <c r="V237" i="5"/>
  <c r="V293" i="5"/>
  <c r="V525" i="5"/>
  <c r="K539" i="5"/>
  <c r="K221" i="5"/>
  <c r="K621" i="5"/>
  <c r="K388" i="5"/>
  <c r="K163" i="5"/>
  <c r="K341" i="5"/>
  <c r="K69" i="5"/>
  <c r="K157" i="5"/>
  <c r="K245" i="5"/>
  <c r="K373" i="5"/>
  <c r="K165" i="5"/>
  <c r="V17" i="5"/>
  <c r="V25" i="5"/>
  <c r="K41" i="5"/>
  <c r="V41" i="5"/>
  <c r="V57" i="5"/>
  <c r="V73" i="5"/>
  <c r="K81" i="5"/>
  <c r="V81" i="5"/>
  <c r="V97" i="5"/>
  <c r="K105" i="5"/>
  <c r="V121" i="5"/>
  <c r="V129" i="5"/>
  <c r="V137" i="5"/>
  <c r="V145" i="5"/>
  <c r="K161" i="5"/>
  <c r="V161" i="5"/>
  <c r="K169" i="5"/>
  <c r="V169" i="5"/>
  <c r="K177" i="5"/>
  <c r="V177" i="5"/>
  <c r="K185" i="5"/>
  <c r="V185" i="5"/>
  <c r="V193" i="5"/>
  <c r="K209" i="5"/>
  <c r="V209" i="5"/>
  <c r="V217" i="5"/>
  <c r="K225" i="5"/>
  <c r="V225" i="5"/>
  <c r="K233" i="5"/>
  <c r="V233" i="5"/>
  <c r="V249" i="5"/>
  <c r="V257" i="5"/>
  <c r="V265" i="5"/>
  <c r="K273" i="5"/>
  <c r="V273" i="5"/>
  <c r="K281" i="5"/>
  <c r="K289" i="5"/>
  <c r="V289" i="5"/>
  <c r="K305" i="5"/>
  <c r="V305" i="5"/>
  <c r="K313" i="5"/>
  <c r="V313" i="5"/>
  <c r="V321" i="5"/>
  <c r="K329" i="5"/>
  <c r="V329" i="5"/>
  <c r="V337" i="5"/>
  <c r="V345" i="5"/>
  <c r="K369" i="5"/>
  <c r="K377" i="5"/>
  <c r="V377" i="5"/>
  <c r="V385" i="5"/>
  <c r="V393" i="5"/>
  <c r="V409" i="5"/>
  <c r="V417" i="5"/>
  <c r="K441" i="5"/>
  <c r="V457" i="5"/>
  <c r="K465" i="5"/>
  <c r="V465" i="5"/>
  <c r="V489" i="5"/>
  <c r="K497" i="5"/>
  <c r="V513" i="5"/>
  <c r="K521" i="5"/>
  <c r="V521" i="5"/>
  <c r="K537" i="5"/>
  <c r="V537" i="5"/>
  <c r="K545" i="5"/>
  <c r="V545" i="5"/>
  <c r="K577" i="5"/>
  <c r="V577" i="5"/>
  <c r="V585" i="5"/>
  <c r="K593" i="5"/>
  <c r="V593" i="5"/>
  <c r="V601" i="5"/>
  <c r="K609" i="5"/>
  <c r="V609" i="5"/>
  <c r="K617" i="5"/>
  <c r="V617" i="5"/>
  <c r="V625" i="5"/>
  <c r="K657" i="5"/>
  <c r="V657" i="5"/>
  <c r="V9" i="5"/>
  <c r="K483" i="5"/>
  <c r="V483" i="5"/>
  <c r="K523" i="5"/>
  <c r="V523" i="5"/>
  <c r="K547" i="5"/>
  <c r="V547" i="5"/>
  <c r="K627" i="5"/>
  <c r="V76" i="5"/>
  <c r="V116" i="5"/>
  <c r="K140" i="5"/>
  <c r="V140" i="5"/>
  <c r="V284" i="5"/>
  <c r="V316" i="5"/>
  <c r="V372" i="5"/>
  <c r="V404" i="5"/>
  <c r="K500" i="5"/>
  <c r="V500" i="5"/>
  <c r="K427" i="5"/>
  <c r="K613" i="5"/>
  <c r="K334" i="5"/>
  <c r="K84" i="5"/>
  <c r="K131" i="5"/>
  <c r="K502" i="5"/>
  <c r="K198" i="5"/>
  <c r="K535" i="5"/>
  <c r="K342" i="5"/>
  <c r="K139" i="5"/>
  <c r="K108" i="5"/>
  <c r="K590" i="5"/>
  <c r="K478" i="5"/>
  <c r="K261" i="5"/>
  <c r="K615" i="5"/>
  <c r="K527" i="5"/>
  <c r="K262" i="5"/>
  <c r="K109" i="5"/>
  <c r="K397" i="5"/>
  <c r="K46" i="5"/>
  <c r="K390" i="5"/>
  <c r="K391" i="5"/>
  <c r="K102" i="5"/>
  <c r="K548" i="5"/>
  <c r="V10" i="5"/>
  <c r="V26" i="5"/>
  <c r="V34" i="5"/>
  <c r="V42" i="5"/>
  <c r="V50" i="5"/>
  <c r="V58" i="5"/>
  <c r="V66" i="5"/>
  <c r="V74" i="5"/>
  <c r="V82" i="5"/>
  <c r="V90" i="5"/>
  <c r="V122" i="5"/>
  <c r="V138" i="5"/>
  <c r="V146" i="5"/>
  <c r="V170" i="5"/>
  <c r="V178" i="5"/>
  <c r="V186" i="5"/>
  <c r="V194" i="5"/>
  <c r="V202" i="5"/>
  <c r="V210" i="5"/>
  <c r="V234" i="5"/>
  <c r="V250" i="5"/>
  <c r="V266" i="5"/>
  <c r="V274" i="5"/>
  <c r="V282" i="5"/>
  <c r="V290" i="5"/>
  <c r="V306" i="5"/>
  <c r="V314" i="5"/>
  <c r="V322" i="5"/>
  <c r="V330" i="5"/>
  <c r="V338" i="5"/>
  <c r="V346" i="5"/>
  <c r="V362" i="5"/>
  <c r="V394" i="5"/>
  <c r="V402" i="5"/>
  <c r="V410" i="5"/>
  <c r="V418" i="5"/>
  <c r="V426" i="5"/>
  <c r="V442" i="5"/>
  <c r="V450" i="5"/>
  <c r="V458" i="5"/>
  <c r="V466" i="5"/>
  <c r="V482" i="5"/>
  <c r="V490" i="5"/>
  <c r="V498" i="5"/>
  <c r="V506" i="5"/>
  <c r="V522" i="5"/>
  <c r="V530" i="5"/>
  <c r="V538" i="5"/>
  <c r="V546" i="5"/>
  <c r="V554" i="5"/>
  <c r="V562" i="5"/>
  <c r="V570" i="5"/>
  <c r="V578" i="5"/>
  <c r="V586" i="5"/>
  <c r="V594" i="5"/>
  <c r="V602" i="5"/>
  <c r="V610" i="5"/>
  <c r="V634" i="5"/>
  <c r="V642" i="5"/>
  <c r="V650" i="5"/>
  <c r="V658" i="5"/>
  <c r="W659" i="5"/>
  <c r="K8" i="5"/>
  <c r="V7" i="5"/>
  <c r="K59" i="5"/>
  <c r="K147" i="5"/>
  <c r="K171" i="5"/>
  <c r="K259" i="5"/>
  <c r="K323" i="5"/>
  <c r="K339" i="5"/>
  <c r="K387" i="5"/>
  <c r="K435" i="5"/>
  <c r="K443" i="5"/>
  <c r="K451" i="5"/>
  <c r="K499" i="5"/>
  <c r="K571" i="5"/>
  <c r="K595" i="5"/>
  <c r="K603" i="5"/>
  <c r="K27" i="5"/>
  <c r="K211" i="5"/>
  <c r="K419" i="5"/>
  <c r="O630" i="5"/>
  <c r="P630" i="5" s="1"/>
  <c r="O574" i="5"/>
  <c r="V574" i="5" s="1"/>
  <c r="O568" i="5"/>
  <c r="V568" i="5" s="1"/>
  <c r="P549" i="5"/>
  <c r="O549" i="5"/>
  <c r="O541" i="5"/>
  <c r="P541" i="5" s="1"/>
  <c r="O519" i="5"/>
  <c r="O511" i="5"/>
  <c r="O497" i="5"/>
  <c r="V497" i="5" s="1"/>
  <c r="O441" i="5"/>
  <c r="O433" i="5"/>
  <c r="O427" i="5"/>
  <c r="V427" i="5" s="1"/>
  <c r="O421" i="5"/>
  <c r="O377" i="5"/>
  <c r="P377" i="5" s="1"/>
  <c r="O372" i="5"/>
  <c r="O357" i="5"/>
  <c r="P357" i="5" s="1"/>
  <c r="O343" i="5"/>
  <c r="V343" i="5" s="1"/>
  <c r="O335" i="5"/>
  <c r="V335" i="5" s="1"/>
  <c r="O320" i="5"/>
  <c r="V320" i="5" s="1"/>
  <c r="O306" i="5"/>
  <c r="O298" i="5"/>
  <c r="V298" i="5" s="1"/>
  <c r="O291" i="5"/>
  <c r="P291" i="5" s="1"/>
  <c r="O283" i="5"/>
  <c r="O268" i="5"/>
  <c r="O253" i="5"/>
  <c r="V253" i="5" s="1"/>
  <c r="O245" i="5"/>
  <c r="O201" i="5"/>
  <c r="V201" i="5" s="1"/>
  <c r="O193" i="5"/>
  <c r="O170" i="5"/>
  <c r="P170" i="5" s="1"/>
  <c r="O162" i="5"/>
  <c r="V162" i="5" s="1"/>
  <c r="O154" i="5"/>
  <c r="P154" i="5" s="1"/>
  <c r="O147" i="5"/>
  <c r="V147" i="5" s="1"/>
  <c r="O132" i="5"/>
  <c r="P124" i="5"/>
  <c r="O124" i="5"/>
  <c r="O61" i="5"/>
  <c r="O53" i="5"/>
  <c r="V53" i="5" s="1"/>
  <c r="O45" i="5"/>
  <c r="V45" i="5" s="1"/>
  <c r="K403" i="5"/>
  <c r="K275" i="5"/>
  <c r="O649" i="5"/>
  <c r="V649" i="5" s="1"/>
  <c r="O641" i="5"/>
  <c r="V641" i="5" s="1"/>
  <c r="O622" i="5"/>
  <c r="P622" i="5" s="1"/>
  <c r="O614" i="5"/>
  <c r="V614" i="5" s="1"/>
  <c r="O607" i="5"/>
  <c r="V607" i="5" s="1"/>
  <c r="O567" i="5"/>
  <c r="V567" i="5" s="1"/>
  <c r="O561" i="5"/>
  <c r="V561" i="5" s="1"/>
  <c r="O526" i="5"/>
  <c r="P526" i="5" s="1"/>
  <c r="O518" i="5"/>
  <c r="O510" i="5"/>
  <c r="V510" i="5" s="1"/>
  <c r="O482" i="5"/>
  <c r="P482" i="5" s="1"/>
  <c r="O468" i="5"/>
  <c r="O440" i="5"/>
  <c r="V440" i="5" s="1"/>
  <c r="O420" i="5"/>
  <c r="O406" i="5"/>
  <c r="P406" i="5" s="1"/>
  <c r="O371" i="5"/>
  <c r="V371" i="5" s="1"/>
  <c r="O297" i="5"/>
  <c r="V297" i="5" s="1"/>
  <c r="O282" i="5"/>
  <c r="O259" i="5"/>
  <c r="P259" i="5" s="1"/>
  <c r="O223" i="5"/>
  <c r="V223" i="5" s="1"/>
  <c r="O215" i="5"/>
  <c r="O207" i="5"/>
  <c r="O139" i="5"/>
  <c r="O123" i="5"/>
  <c r="V123" i="5" s="1"/>
  <c r="O115" i="5"/>
  <c r="V115" i="5" s="1"/>
  <c r="O91" i="5"/>
  <c r="V91" i="5" s="1"/>
  <c r="O84" i="5"/>
  <c r="P84" i="5" s="1"/>
  <c r="O76" i="5"/>
  <c r="O52" i="5"/>
  <c r="V52" i="5" s="1"/>
  <c r="O44" i="5"/>
  <c r="V44" i="5" s="1"/>
  <c r="O36" i="5"/>
  <c r="P36" i="5" s="1"/>
  <c r="O28" i="5"/>
  <c r="V28" i="5" s="1"/>
  <c r="K97" i="5"/>
  <c r="K321" i="5"/>
  <c r="K227" i="5"/>
  <c r="K395" i="5"/>
  <c r="K491" i="5"/>
  <c r="K91" i="5"/>
  <c r="K563" i="5"/>
  <c r="K19" i="5"/>
  <c r="O633" i="5"/>
  <c r="V633" i="5" s="1"/>
  <c r="O592" i="5"/>
  <c r="O553" i="5"/>
  <c r="V553" i="5" s="1"/>
  <c r="O546" i="5"/>
  <c r="P546" i="5" s="1"/>
  <c r="O524" i="5"/>
  <c r="O516" i="5"/>
  <c r="O488" i="5"/>
  <c r="V488" i="5" s="1"/>
  <c r="O480" i="5"/>
  <c r="P480" i="5" s="1"/>
  <c r="O473" i="5"/>
  <c r="V473" i="5" s="1"/>
  <c r="O382" i="5"/>
  <c r="V382" i="5" s="1"/>
  <c r="O375" i="5"/>
  <c r="P375" i="5" s="1"/>
  <c r="O370" i="5"/>
  <c r="V370" i="5" s="1"/>
  <c r="O325" i="5"/>
  <c r="V325" i="5" s="1"/>
  <c r="O310" i="5"/>
  <c r="V310" i="5" s="1"/>
  <c r="O303" i="5"/>
  <c r="O183" i="5"/>
  <c r="P183" i="5" s="1"/>
  <c r="O113" i="5"/>
  <c r="V113" i="5" s="1"/>
  <c r="O105" i="5"/>
  <c r="V105" i="5" s="1"/>
  <c r="O97" i="5"/>
  <c r="P97" i="5" s="1"/>
  <c r="P66" i="5"/>
  <c r="O66" i="5"/>
  <c r="O58" i="5"/>
  <c r="K531" i="5"/>
  <c r="O545" i="5"/>
  <c r="P545" i="5" s="1"/>
  <c r="O501" i="5"/>
  <c r="O494" i="5"/>
  <c r="P494" i="5" s="1"/>
  <c r="O466" i="5"/>
  <c r="P466" i="5" s="1"/>
  <c r="O381" i="5"/>
  <c r="O369" i="5"/>
  <c r="V369" i="5" s="1"/>
  <c r="O353" i="5"/>
  <c r="O302" i="5"/>
  <c r="V302" i="5" s="1"/>
  <c r="O294" i="5"/>
  <c r="P294" i="5" s="1"/>
  <c r="O287" i="5"/>
  <c r="O279" i="5"/>
  <c r="V279" i="5" s="1"/>
  <c r="K49" i="5"/>
  <c r="K113" i="5"/>
  <c r="K121" i="5"/>
  <c r="K145" i="5"/>
  <c r="K217" i="5"/>
  <c r="K249" i="5"/>
  <c r="K385" i="5"/>
  <c r="K457" i="5"/>
  <c r="K513" i="5"/>
  <c r="K561" i="5"/>
  <c r="K116" i="5"/>
  <c r="K264" i="5"/>
  <c r="O656" i="5"/>
  <c r="P656" i="5" s="1"/>
  <c r="W656" i="5" s="1"/>
  <c r="O648" i="5"/>
  <c r="O481" i="5"/>
  <c r="O474" i="5"/>
  <c r="P474" i="5" s="1"/>
  <c r="O461" i="5"/>
  <c r="O405" i="5"/>
  <c r="O383" i="5"/>
  <c r="O363" i="5"/>
  <c r="P363" i="5" s="1"/>
  <c r="O355" i="5"/>
  <c r="V355" i="5" s="1"/>
  <c r="O304" i="5"/>
  <c r="V304" i="5" s="1"/>
  <c r="O296" i="5"/>
  <c r="V296" i="5" s="1"/>
  <c r="O281" i="5"/>
  <c r="O258" i="5"/>
  <c r="V258" i="5" s="1"/>
  <c r="O237" i="5"/>
  <c r="O222" i="5"/>
  <c r="O214" i="5"/>
  <c r="P214" i="5" s="1"/>
  <c r="O206" i="5"/>
  <c r="V206" i="5" s="1"/>
  <c r="O184" i="5"/>
  <c r="V184" i="5" s="1"/>
  <c r="O176" i="5"/>
  <c r="V176" i="5" s="1"/>
  <c r="O168" i="5"/>
  <c r="V168" i="5" s="1"/>
  <c r="O160" i="5"/>
  <c r="O152" i="5"/>
  <c r="O146" i="5"/>
  <c r="O138" i="5"/>
  <c r="P138" i="5" s="1"/>
  <c r="O114" i="5"/>
  <c r="V114" i="5" s="1"/>
  <c r="O98" i="5"/>
  <c r="V98" i="5" s="1"/>
  <c r="O67" i="5"/>
  <c r="O59" i="5"/>
  <c r="P59" i="5" s="1"/>
  <c r="O11" i="5"/>
  <c r="O599" i="5"/>
  <c r="V599" i="5" s="1"/>
  <c r="O503" i="5"/>
  <c r="V503" i="5" s="1"/>
  <c r="O272" i="5"/>
  <c r="V272" i="5" s="1"/>
  <c r="O264" i="5"/>
  <c r="V264" i="5" s="1"/>
  <c r="O249" i="5"/>
  <c r="O197" i="5"/>
  <c r="P197" i="5" s="1"/>
  <c r="O166" i="5"/>
  <c r="P166" i="5" s="1"/>
  <c r="O128" i="5"/>
  <c r="V128" i="5" s="1"/>
  <c r="O104" i="5"/>
  <c r="O65" i="5"/>
  <c r="V65" i="5" s="1"/>
  <c r="O49" i="5"/>
  <c r="V49" i="5" s="1"/>
  <c r="O41" i="5"/>
  <c r="P41" i="5" s="1"/>
  <c r="O9" i="5"/>
  <c r="K172" i="5"/>
  <c r="K28" i="5"/>
  <c r="K476" i="5"/>
  <c r="O653" i="5"/>
  <c r="V653" i="5" s="1"/>
  <c r="O626" i="5"/>
  <c r="P626" i="5" s="1"/>
  <c r="O618" i="5"/>
  <c r="V618" i="5" s="1"/>
  <c r="O530" i="5"/>
  <c r="P530" i="5" s="1"/>
  <c r="O514" i="5"/>
  <c r="P514" i="5" s="1"/>
  <c r="O471" i="5"/>
  <c r="V471" i="5" s="1"/>
  <c r="O444" i="5"/>
  <c r="P444" i="5" s="1"/>
  <c r="O416" i="5"/>
  <c r="O402" i="5"/>
  <c r="O368" i="5"/>
  <c r="V368" i="5" s="1"/>
  <c r="O293" i="5"/>
  <c r="P293" i="5" s="1"/>
  <c r="O241" i="5"/>
  <c r="P241" i="5" s="1"/>
  <c r="O227" i="5"/>
  <c r="O219" i="5"/>
  <c r="P219" i="5" s="1"/>
  <c r="O211" i="5"/>
  <c r="O143" i="5"/>
  <c r="P143" i="5" s="1"/>
  <c r="O135" i="5"/>
  <c r="P135" i="5" s="1"/>
  <c r="O127" i="5"/>
  <c r="V127" i="5" s="1"/>
  <c r="O119" i="5"/>
  <c r="P119" i="5" s="1"/>
  <c r="O111" i="5"/>
  <c r="V111" i="5" s="1"/>
  <c r="O103" i="5"/>
  <c r="P103" i="5" s="1"/>
  <c r="O87" i="5"/>
  <c r="P87" i="5" s="1"/>
  <c r="O80" i="5"/>
  <c r="P72" i="5"/>
  <c r="O72" i="5"/>
  <c r="V72" i="5" s="1"/>
  <c r="O56" i="5"/>
  <c r="P56" i="5" s="1"/>
  <c r="O48" i="5"/>
  <c r="P48" i="5" s="1"/>
  <c r="O40" i="5"/>
  <c r="P40" i="5" s="1"/>
  <c r="O32" i="5"/>
  <c r="V32" i="5" s="1"/>
  <c r="F95" i="5"/>
  <c r="K148" i="5"/>
  <c r="O660" i="5"/>
  <c r="V660" i="5" s="1"/>
  <c r="O596" i="5"/>
  <c r="P590" i="5"/>
  <c r="O499" i="5"/>
  <c r="P499" i="5" s="1"/>
  <c r="O485" i="5"/>
  <c r="P485" i="5" s="1"/>
  <c r="O477" i="5"/>
  <c r="P477" i="5" s="1"/>
  <c r="P470" i="5"/>
  <c r="O457" i="5"/>
  <c r="O435" i="5"/>
  <c r="P435" i="5" s="1"/>
  <c r="O415" i="5"/>
  <c r="V415" i="5" s="1"/>
  <c r="O401" i="5"/>
  <c r="V401" i="5" s="1"/>
  <c r="O379" i="5"/>
  <c r="V379" i="5" s="1"/>
  <c r="P322" i="5"/>
  <c r="O322" i="5"/>
  <c r="O315" i="5"/>
  <c r="O240" i="5"/>
  <c r="V240" i="5" s="1"/>
  <c r="O226" i="5"/>
  <c r="V226" i="5" s="1"/>
  <c r="O218" i="5"/>
  <c r="O210" i="5"/>
  <c r="O188" i="5"/>
  <c r="V188" i="5" s="1"/>
  <c r="O180" i="5"/>
  <c r="O172" i="5"/>
  <c r="P172" i="5" s="1"/>
  <c r="O164" i="5"/>
  <c r="O156" i="5"/>
  <c r="V156" i="5" s="1"/>
  <c r="O142" i="5"/>
  <c r="V142" i="5" s="1"/>
  <c r="O134" i="5"/>
  <c r="O118" i="5"/>
  <c r="O110" i="5"/>
  <c r="O102" i="5"/>
  <c r="V102" i="5" s="1"/>
  <c r="O86" i="5"/>
  <c r="P86" i="5" s="1"/>
  <c r="O63" i="5"/>
  <c r="O39" i="5"/>
  <c r="V39" i="5" s="1"/>
  <c r="O374" i="5"/>
  <c r="V374" i="5" s="1"/>
  <c r="O624" i="5"/>
  <c r="V624" i="5" s="1"/>
  <c r="O616" i="5"/>
  <c r="O528" i="5"/>
  <c r="P528" i="5" s="1"/>
  <c r="O520" i="5"/>
  <c r="P520" i="5" s="1"/>
  <c r="O484" i="5"/>
  <c r="P484" i="5" s="1"/>
  <c r="O476" i="5"/>
  <c r="O469" i="5"/>
  <c r="O434" i="5"/>
  <c r="O428" i="5"/>
  <c r="P428" i="5" s="1"/>
  <c r="O408" i="5"/>
  <c r="P408" i="5" s="1"/>
  <c r="O386" i="5"/>
  <c r="P386" i="5" s="1"/>
  <c r="O378" i="5"/>
  <c r="P378" i="5" s="1"/>
  <c r="O307" i="5"/>
  <c r="V307" i="5" s="1"/>
  <c r="O239" i="5"/>
  <c r="O232" i="5"/>
  <c r="P232" i="5" s="1"/>
  <c r="O187" i="5"/>
  <c r="P187" i="5" s="1"/>
  <c r="O179" i="5"/>
  <c r="P179" i="5" s="1"/>
  <c r="O148" i="5"/>
  <c r="P148" i="5" s="1"/>
  <c r="O133" i="5"/>
  <c r="P133" i="5" s="1"/>
  <c r="O117" i="5"/>
  <c r="P109" i="5"/>
  <c r="O109" i="5"/>
  <c r="V109" i="5" s="1"/>
  <c r="O85" i="5"/>
  <c r="P85" i="5" s="1"/>
  <c r="O62" i="5"/>
  <c r="P62" i="5" s="1"/>
  <c r="O550" i="5"/>
  <c r="V550" i="5" s="1"/>
  <c r="O486" i="5"/>
  <c r="P486" i="5" s="1"/>
  <c r="O543" i="5"/>
  <c r="O638" i="5"/>
  <c r="O542" i="5"/>
  <c r="V542" i="5" s="1"/>
  <c r="O478" i="5"/>
  <c r="V478" i="5" s="1"/>
  <c r="U5" i="5"/>
  <c r="T5" i="5"/>
  <c r="O8" i="5"/>
  <c r="P8" i="5" s="1"/>
  <c r="P603" i="5"/>
  <c r="P587" i="5"/>
  <c r="P547" i="5"/>
  <c r="P539" i="5"/>
  <c r="P419" i="5"/>
  <c r="P515" i="5"/>
  <c r="F395" i="5"/>
  <c r="F279" i="5"/>
  <c r="K635" i="5"/>
  <c r="K75" i="5"/>
  <c r="K371" i="5"/>
  <c r="K83" i="5"/>
  <c r="F567" i="5"/>
  <c r="P404" i="5"/>
  <c r="P362" i="5"/>
  <c r="P324" i="5"/>
  <c r="P57" i="5"/>
  <c r="F383" i="5"/>
  <c r="K555" i="5"/>
  <c r="K467" i="5"/>
  <c r="K243" i="5"/>
  <c r="K35" i="5"/>
  <c r="F518" i="5"/>
  <c r="K596" i="5"/>
  <c r="K179" i="5"/>
  <c r="K651" i="5"/>
  <c r="K195" i="5"/>
  <c r="K156" i="5"/>
  <c r="K196" i="5"/>
  <c r="K187" i="5"/>
  <c r="K315" i="5"/>
  <c r="K155" i="5"/>
  <c r="F605" i="5"/>
  <c r="F159" i="5"/>
  <c r="F619" i="5"/>
  <c r="F573" i="5"/>
  <c r="F31" i="5"/>
  <c r="F643" i="5"/>
  <c r="F559" i="5"/>
  <c r="F403" i="5"/>
  <c r="F207" i="5"/>
  <c r="P225" i="5"/>
  <c r="P221" i="5"/>
  <c r="P217" i="5"/>
  <c r="P213" i="5"/>
  <c r="P209" i="5"/>
  <c r="P205" i="5"/>
  <c r="P190" i="5"/>
  <c r="P186" i="5"/>
  <c r="K255" i="5"/>
  <c r="P182" i="5"/>
  <c r="P178" i="5"/>
  <c r="P174" i="5"/>
  <c r="P158" i="5"/>
  <c r="K15" i="5"/>
  <c r="J23" i="5"/>
  <c r="K31" i="5"/>
  <c r="K39" i="5"/>
  <c r="J55" i="5"/>
  <c r="J63" i="5"/>
  <c r="J71" i="5"/>
  <c r="J79" i="5"/>
  <c r="V79" i="5" s="1"/>
  <c r="K95" i="5"/>
  <c r="K111" i="5"/>
  <c r="K119" i="5"/>
  <c r="J135" i="5"/>
  <c r="K143" i="5"/>
  <c r="J151" i="5"/>
  <c r="K167" i="5"/>
  <c r="K175" i="5"/>
  <c r="K183" i="5"/>
  <c r="K191" i="5"/>
  <c r="K207" i="5"/>
  <c r="K215" i="5"/>
  <c r="K223" i="5"/>
  <c r="K231" i="5"/>
  <c r="K239" i="5"/>
  <c r="K247" i="5"/>
  <c r="K279" i="5"/>
  <c r="K159" i="5"/>
  <c r="P417" i="5"/>
  <c r="P354" i="5"/>
  <c r="P339" i="5"/>
  <c r="P328" i="5"/>
  <c r="P442" i="5"/>
  <c r="P350" i="5"/>
  <c r="K199" i="5"/>
  <c r="P551" i="5"/>
  <c r="P512" i="5"/>
  <c r="K47" i="5"/>
  <c r="P366" i="5"/>
  <c r="P298" i="5"/>
  <c r="J303" i="5"/>
  <c r="J311" i="5"/>
  <c r="K319" i="5"/>
  <c r="J327" i="5"/>
  <c r="V327" i="5" s="1"/>
  <c r="J359" i="5"/>
  <c r="K367" i="5"/>
  <c r="K399" i="5"/>
  <c r="K447" i="5"/>
  <c r="P236" i="5"/>
  <c r="K287" i="5"/>
  <c r="P500" i="5"/>
  <c r="P452" i="5"/>
  <c r="P364" i="5"/>
  <c r="P308" i="5"/>
  <c r="P300" i="5"/>
  <c r="P326" i="5"/>
  <c r="P311" i="5"/>
  <c r="P238" i="5"/>
  <c r="P93" i="5"/>
  <c r="P276" i="5"/>
  <c r="K374" i="5"/>
  <c r="F650" i="5"/>
  <c r="P107" i="5"/>
  <c r="P149" i="5"/>
  <c r="P260" i="5"/>
  <c r="F543" i="5"/>
  <c r="P659" i="5"/>
  <c r="P352" i="5"/>
  <c r="J13" i="5"/>
  <c r="J21" i="5"/>
  <c r="J29" i="5"/>
  <c r="J125" i="5"/>
  <c r="J133" i="5"/>
  <c r="J149" i="5"/>
  <c r="J173" i="5"/>
  <c r="V173" i="5" s="1"/>
  <c r="J181" i="5"/>
  <c r="J365" i="5"/>
  <c r="V365" i="5" s="1"/>
  <c r="J405" i="5"/>
  <c r="J421" i="5"/>
  <c r="V421" i="5" s="1"/>
  <c r="J437" i="5"/>
  <c r="V437" i="5" s="1"/>
  <c r="J453" i="5"/>
  <c r="V453" i="5" s="1"/>
  <c r="J461" i="5"/>
  <c r="J477" i="5"/>
  <c r="J485" i="5"/>
  <c r="J493" i="5"/>
  <c r="V493" i="5" s="1"/>
  <c r="J501" i="5"/>
  <c r="J509" i="5"/>
  <c r="K517" i="5"/>
  <c r="J517" i="5"/>
  <c r="V517" i="5" s="1"/>
  <c r="J549" i="5"/>
  <c r="J557" i="5"/>
  <c r="V557" i="5" s="1"/>
  <c r="J573" i="5"/>
  <c r="V573" i="5" s="1"/>
  <c r="J661" i="5"/>
  <c r="V661" i="5" s="1"/>
  <c r="F598" i="5"/>
  <c r="W598" i="5" s="1"/>
  <c r="F493" i="5"/>
  <c r="F554" i="5"/>
  <c r="W554" i="5" s="1"/>
  <c r="F443" i="5"/>
  <c r="F583" i="5"/>
  <c r="F547" i="5"/>
  <c r="F646" i="5"/>
  <c r="F470" i="5"/>
  <c r="W470" i="5" s="1"/>
  <c r="J33" i="5"/>
  <c r="J89" i="5"/>
  <c r="J153" i="5"/>
  <c r="J241" i="5"/>
  <c r="J353" i="5"/>
  <c r="J361" i="5"/>
  <c r="V361" i="5" s="1"/>
  <c r="J425" i="5"/>
  <c r="V425" i="5" s="1"/>
  <c r="J433" i="5"/>
  <c r="J449" i="5"/>
  <c r="V449" i="5" s="1"/>
  <c r="J481" i="5"/>
  <c r="V481" i="5" s="1"/>
  <c r="J505" i="5"/>
  <c r="V505" i="5" s="1"/>
  <c r="J529" i="5"/>
  <c r="F575" i="5"/>
  <c r="F571" i="5"/>
  <c r="F507" i="5"/>
  <c r="F231" i="5"/>
  <c r="J18" i="5"/>
  <c r="J106" i="5"/>
  <c r="V106" i="5" s="1"/>
  <c r="J130" i="5"/>
  <c r="J242" i="5"/>
  <c r="V242" i="5" s="1"/>
  <c r="J354" i="5"/>
  <c r="V354" i="5" s="1"/>
  <c r="J11" i="5"/>
  <c r="V11" i="5" s="1"/>
  <c r="J43" i="5"/>
  <c r="J51" i="5"/>
  <c r="V51" i="5" s="1"/>
  <c r="J67" i="5"/>
  <c r="J99" i="5"/>
  <c r="V99" i="5" s="1"/>
  <c r="J107" i="5"/>
  <c r="V107" i="5" s="1"/>
  <c r="J363" i="5"/>
  <c r="J20" i="5"/>
  <c r="J36" i="5"/>
  <c r="J100" i="5"/>
  <c r="V100" i="5" s="1"/>
  <c r="J132" i="5"/>
  <c r="J164" i="5"/>
  <c r="V164" i="5" s="1"/>
  <c r="J220" i="5"/>
  <c r="V220" i="5" s="1"/>
  <c r="J228" i="5"/>
  <c r="J244" i="5"/>
  <c r="J252" i="5"/>
  <c r="J260" i="5"/>
  <c r="V260" i="5" s="1"/>
  <c r="J268" i="5"/>
  <c r="J292" i="5"/>
  <c r="J308" i="5"/>
  <c r="J356" i="5"/>
  <c r="V356" i="5" s="1"/>
  <c r="J364" i="5"/>
  <c r="V364" i="5" s="1"/>
  <c r="J420" i="5"/>
  <c r="J436" i="5"/>
  <c r="V436" i="5" s="1"/>
  <c r="J444" i="5"/>
  <c r="J484" i="5"/>
  <c r="J492" i="5"/>
  <c r="V492" i="5" s="1"/>
  <c r="J508" i="5"/>
  <c r="J524" i="5"/>
  <c r="V524" i="5" s="1"/>
  <c r="J532" i="5"/>
  <c r="J564" i="5"/>
  <c r="V564" i="5" s="1"/>
  <c r="F579" i="5"/>
  <c r="F494" i="5"/>
  <c r="W494" i="5" s="1"/>
  <c r="F215" i="5"/>
  <c r="F71" i="5"/>
  <c r="F391" i="5"/>
  <c r="F182" i="5"/>
  <c r="W182" i="5" s="1"/>
  <c r="F7" i="5"/>
  <c r="J24" i="5"/>
  <c r="V24" i="5" s="1"/>
  <c r="J40" i="5"/>
  <c r="J48" i="5"/>
  <c r="V48" i="5" s="1"/>
  <c r="J112" i="5"/>
  <c r="J256" i="5"/>
  <c r="V256" i="5" s="1"/>
  <c r="J392" i="5"/>
  <c r="J416" i="5"/>
  <c r="V416" i="5" s="1"/>
  <c r="J504" i="5"/>
  <c r="V504" i="5" s="1"/>
  <c r="J512" i="5"/>
  <c r="V512" i="5" s="1"/>
  <c r="J536" i="5"/>
  <c r="F411" i="5"/>
  <c r="F143" i="5"/>
  <c r="F130" i="5"/>
  <c r="K16" i="5"/>
  <c r="P652" i="5"/>
  <c r="P620" i="5"/>
  <c r="P612" i="5"/>
  <c r="P598" i="5"/>
  <c r="P522" i="5"/>
  <c r="P504" i="5"/>
  <c r="F190" i="5"/>
  <c r="W190" i="5" s="1"/>
  <c r="F165" i="5"/>
  <c r="F98" i="5"/>
  <c r="F6" i="5"/>
  <c r="W6" i="5" s="1"/>
  <c r="E5" i="5"/>
  <c r="K197" i="5"/>
  <c r="F447" i="5"/>
  <c r="K174" i="5"/>
  <c r="F551" i="5"/>
  <c r="W551" i="5" s="1"/>
  <c r="F485" i="5"/>
  <c r="F638" i="5"/>
  <c r="F626" i="5"/>
  <c r="W626" i="5" s="1"/>
  <c r="F562" i="5"/>
  <c r="K45" i="5"/>
  <c r="K213" i="5"/>
  <c r="K216" i="5"/>
  <c r="K320" i="5"/>
  <c r="K376" i="5"/>
  <c r="F603" i="5"/>
  <c r="F502" i="5"/>
  <c r="F478" i="5"/>
  <c r="F399" i="5"/>
  <c r="F647" i="5"/>
  <c r="F631" i="5"/>
  <c r="F613" i="5"/>
  <c r="F367" i="5"/>
  <c r="F335" i="5"/>
  <c r="F255" i="5"/>
  <c r="F230" i="5"/>
  <c r="F419" i="5"/>
  <c r="W419" i="5" s="1"/>
  <c r="K379" i="5"/>
  <c r="K393" i="5"/>
  <c r="F510" i="5"/>
  <c r="F527" i="5"/>
  <c r="W527" i="5" s="1"/>
  <c r="F423" i="5"/>
  <c r="F246" i="5"/>
  <c r="F515" i="5"/>
  <c r="W515" i="5" s="1"/>
  <c r="F455" i="5"/>
  <c r="K124" i="5"/>
  <c r="K284" i="5"/>
  <c r="K300" i="5"/>
  <c r="K340" i="5"/>
  <c r="F594" i="5"/>
  <c r="F582" i="5"/>
  <c r="F615" i="5"/>
  <c r="F599" i="5"/>
  <c r="F534" i="5"/>
  <c r="F431" i="5"/>
  <c r="F303" i="5"/>
  <c r="F295" i="5"/>
  <c r="W295" i="5" s="1"/>
  <c r="F270" i="5"/>
  <c r="F223" i="5"/>
  <c r="F183" i="5"/>
  <c r="F178" i="5"/>
  <c r="F157" i="5"/>
  <c r="F149" i="5"/>
  <c r="F135" i="5"/>
  <c r="F123" i="5"/>
  <c r="F302" i="5"/>
  <c r="F239" i="5"/>
  <c r="F210" i="5"/>
  <c r="F206" i="5"/>
  <c r="F194" i="5"/>
  <c r="F170" i="5"/>
  <c r="W170" i="5" s="1"/>
  <c r="F141" i="5"/>
  <c r="F602" i="5"/>
  <c r="W602" i="5" s="1"/>
  <c r="F555" i="5"/>
  <c r="F519" i="5"/>
  <c r="F487" i="5"/>
  <c r="F287" i="5"/>
  <c r="F262" i="5"/>
  <c r="F186" i="5"/>
  <c r="W186" i="5" s="1"/>
  <c r="F655" i="5"/>
  <c r="F635" i="5"/>
  <c r="F618" i="5"/>
  <c r="F606" i="5"/>
  <c r="F541" i="5"/>
  <c r="F530" i="5"/>
  <c r="F486" i="5"/>
  <c r="W486" i="5" s="1"/>
  <c r="F463" i="5"/>
  <c r="F451" i="5"/>
  <c r="F439" i="5"/>
  <c r="F286" i="5"/>
  <c r="F198" i="5"/>
  <c r="F591" i="5"/>
  <c r="F549" i="5"/>
  <c r="F503" i="5"/>
  <c r="F462" i="5"/>
  <c r="F415" i="5"/>
  <c r="F351" i="5"/>
  <c r="F319" i="5"/>
  <c r="F214" i="5"/>
  <c r="W214" i="5" s="1"/>
  <c r="F191" i="5"/>
  <c r="F167" i="5"/>
  <c r="F639" i="5"/>
  <c r="F375" i="5"/>
  <c r="F278" i="5"/>
  <c r="F271" i="5"/>
  <c r="F202" i="5"/>
  <c r="F151" i="5"/>
  <c r="F154" i="5"/>
  <c r="W154" i="5" s="1"/>
  <c r="F138" i="5"/>
  <c r="F133" i="5"/>
  <c r="F122" i="5"/>
  <c r="F90" i="5"/>
  <c r="F127" i="5"/>
  <c r="F26" i="5"/>
  <c r="F459" i="5"/>
  <c r="F427" i="5"/>
  <c r="F407" i="5"/>
  <c r="F327" i="5"/>
  <c r="F311" i="5"/>
  <c r="F263" i="5"/>
  <c r="F254" i="5"/>
  <c r="F175" i="5"/>
  <c r="F115" i="5"/>
  <c r="F82" i="5"/>
  <c r="F623" i="5"/>
  <c r="F611" i="5"/>
  <c r="F607" i="5"/>
  <c r="F574" i="5"/>
  <c r="F542" i="5"/>
  <c r="F538" i="5"/>
  <c r="F511" i="5"/>
  <c r="F495" i="5"/>
  <c r="F483" i="5"/>
  <c r="F479" i="5"/>
  <c r="F475" i="5"/>
  <c r="F471" i="5"/>
  <c r="F467" i="5"/>
  <c r="F359" i="5"/>
  <c r="F299" i="5"/>
  <c r="F125" i="5"/>
  <c r="F435" i="5"/>
  <c r="W435" i="5" s="1"/>
  <c r="F343" i="5"/>
  <c r="F310" i="5"/>
  <c r="F247" i="5"/>
  <c r="F238" i="5"/>
  <c r="W238" i="5" s="1"/>
  <c r="F199" i="5"/>
  <c r="F162" i="5"/>
  <c r="F146" i="5"/>
  <c r="F119" i="5"/>
  <c r="F113" i="5"/>
  <c r="F107" i="5"/>
  <c r="F66" i="5"/>
  <c r="F106" i="5"/>
  <c r="F14" i="5"/>
  <c r="F112" i="5"/>
  <c r="F87" i="5"/>
  <c r="P662" i="5"/>
  <c r="W662" i="5" s="1"/>
  <c r="P658" i="5"/>
  <c r="P650" i="5"/>
  <c r="P646" i="5"/>
  <c r="P644" i="5"/>
  <c r="P640" i="5"/>
  <c r="P634" i="5"/>
  <c r="P628" i="5"/>
  <c r="P608" i="5"/>
  <c r="P604" i="5"/>
  <c r="P602" i="5"/>
  <c r="P594" i="5"/>
  <c r="P586" i="5"/>
  <c r="P580" i="5"/>
  <c r="P578" i="5"/>
  <c r="P572" i="5"/>
  <c r="P570" i="5"/>
  <c r="P562" i="5"/>
  <c r="P558" i="5"/>
  <c r="P554" i="5"/>
  <c r="P661" i="5"/>
  <c r="P657" i="5"/>
  <c r="P645" i="5"/>
  <c r="P643" i="5"/>
  <c r="P637" i="5"/>
  <c r="P631" i="5"/>
  <c r="P629" i="5"/>
  <c r="P625" i="5"/>
  <c r="P611" i="5"/>
  <c r="P601" i="5"/>
  <c r="P597" i="5"/>
  <c r="P591" i="5"/>
  <c r="P589" i="5"/>
  <c r="P583" i="5"/>
  <c r="P579" i="5"/>
  <c r="P575" i="5"/>
  <c r="P571" i="5"/>
  <c r="P565" i="5"/>
  <c r="P561" i="5"/>
  <c r="P531" i="5"/>
  <c r="P527" i="5"/>
  <c r="P523" i="5"/>
  <c r="P521" i="5"/>
  <c r="P505" i="5"/>
  <c r="P479" i="5"/>
  <c r="P475" i="5"/>
  <c r="P453" i="5"/>
  <c r="P445" i="5"/>
  <c r="P425" i="5"/>
  <c r="P385" i="5"/>
  <c r="P361" i="5"/>
  <c r="P333" i="5"/>
  <c r="P329" i="5"/>
  <c r="P321" i="5"/>
  <c r="P313" i="5"/>
  <c r="P295" i="5"/>
  <c r="P285" i="5"/>
  <c r="F593" i="5"/>
  <c r="K461" i="5"/>
  <c r="F512" i="5"/>
  <c r="K410" i="5"/>
  <c r="K429" i="5"/>
  <c r="K375" i="5"/>
  <c r="F640" i="5"/>
  <c r="F597" i="5"/>
  <c r="K226" i="5"/>
  <c r="F529" i="5"/>
  <c r="K417" i="5"/>
  <c r="K17" i="5"/>
  <c r="F533" i="5"/>
  <c r="K560" i="5"/>
  <c r="K480" i="5"/>
  <c r="K316" i="5"/>
  <c r="K332" i="5"/>
  <c r="K348" i="5"/>
  <c r="K428" i="5"/>
  <c r="K468" i="5"/>
  <c r="K572" i="5"/>
  <c r="F627" i="5"/>
  <c r="F600" i="5"/>
  <c r="F525" i="5"/>
  <c r="F516" i="5"/>
  <c r="F476" i="5"/>
  <c r="F468" i="5"/>
  <c r="F337" i="5"/>
  <c r="F610" i="5"/>
  <c r="F563" i="5"/>
  <c r="F536" i="5"/>
  <c r="F441" i="5"/>
  <c r="F437" i="5"/>
  <c r="F409" i="5"/>
  <c r="F405" i="5"/>
  <c r="F361" i="5"/>
  <c r="F630" i="5"/>
  <c r="W630" i="5" s="1"/>
  <c r="F586" i="5"/>
  <c r="W586" i="5" s="1"/>
  <c r="F546" i="5"/>
  <c r="W546" i="5" s="1"/>
  <c r="F539" i="5"/>
  <c r="F491" i="5"/>
  <c r="F385" i="5"/>
  <c r="F321" i="5"/>
  <c r="K123" i="5"/>
  <c r="F641" i="5"/>
  <c r="F617" i="5"/>
  <c r="F566" i="5"/>
  <c r="F522" i="5"/>
  <c r="F498" i="5"/>
  <c r="F490" i="5"/>
  <c r="F449" i="5"/>
  <c r="F445" i="5"/>
  <c r="W445" i="5" s="1"/>
  <c r="F417" i="5"/>
  <c r="W417" i="5" s="1"/>
  <c r="F413" i="5"/>
  <c r="F345" i="5"/>
  <c r="F654" i="5"/>
  <c r="F649" i="5"/>
  <c r="F637" i="5"/>
  <c r="W637" i="5" s="1"/>
  <c r="F633" i="5"/>
  <c r="F621" i="5"/>
  <c r="F616" i="5"/>
  <c r="F577" i="5"/>
  <c r="F553" i="5"/>
  <c r="F369" i="5"/>
  <c r="F305" i="5"/>
  <c r="F645" i="5"/>
  <c r="F620" i="5"/>
  <c r="F590" i="5"/>
  <c r="W590" i="5" s="1"/>
  <c r="F585" i="5"/>
  <c r="F576" i="5"/>
  <c r="F569" i="5"/>
  <c r="F557" i="5"/>
  <c r="F552" i="5"/>
  <c r="F513" i="5"/>
  <c r="F489" i="5"/>
  <c r="F465" i="5"/>
  <c r="F457" i="5"/>
  <c r="F453" i="5"/>
  <c r="F425" i="5"/>
  <c r="F421" i="5"/>
  <c r="F393" i="5"/>
  <c r="F389" i="5"/>
  <c r="F329" i="5"/>
  <c r="F653" i="5"/>
  <c r="F644" i="5"/>
  <c r="W644" i="5" s="1"/>
  <c r="F632" i="5"/>
  <c r="F624" i="5"/>
  <c r="F581" i="5"/>
  <c r="F556" i="5"/>
  <c r="F526" i="5"/>
  <c r="F521" i="5"/>
  <c r="F509" i="5"/>
  <c r="F505" i="5"/>
  <c r="F464" i="5"/>
  <c r="F461" i="5"/>
  <c r="F353" i="5"/>
  <c r="F281" i="5"/>
  <c r="K127" i="5"/>
  <c r="F589" i="5"/>
  <c r="W589" i="5" s="1"/>
  <c r="F580" i="5"/>
  <c r="F568" i="5"/>
  <c r="F560" i="5"/>
  <c r="F517" i="5"/>
  <c r="F469" i="5"/>
  <c r="F433" i="5"/>
  <c r="F429" i="5"/>
  <c r="F401" i="5"/>
  <c r="F397" i="5"/>
  <c r="F377" i="5"/>
  <c r="W377" i="5" s="1"/>
  <c r="F313" i="5"/>
  <c r="W313" i="5" s="1"/>
  <c r="K658" i="5"/>
  <c r="W658" i="5" s="1"/>
  <c r="F604" i="5"/>
  <c r="F540" i="5"/>
  <c r="F484" i="5"/>
  <c r="F472" i="5"/>
  <c r="F301" i="5"/>
  <c r="F296" i="5"/>
  <c r="F292" i="5"/>
  <c r="F283" i="5"/>
  <c r="F253" i="5"/>
  <c r="F243" i="5"/>
  <c r="F221" i="5"/>
  <c r="F212" i="5"/>
  <c r="F204" i="5"/>
  <c r="F196" i="5"/>
  <c r="F188" i="5"/>
  <c r="F180" i="5"/>
  <c r="F118" i="5"/>
  <c r="F309" i="5"/>
  <c r="F304" i="5"/>
  <c r="F300" i="5"/>
  <c r="F265" i="5"/>
  <c r="F256" i="5"/>
  <c r="F252" i="5"/>
  <c r="F224" i="5"/>
  <c r="F220" i="5"/>
  <c r="F211" i="5"/>
  <c r="F203" i="5"/>
  <c r="F195" i="5"/>
  <c r="F187" i="5"/>
  <c r="W187" i="5" s="1"/>
  <c r="F179" i="5"/>
  <c r="W179" i="5" s="1"/>
  <c r="F85" i="5"/>
  <c r="W85" i="5" s="1"/>
  <c r="F381" i="5"/>
  <c r="F373" i="5"/>
  <c r="F365" i="5"/>
  <c r="F357" i="5"/>
  <c r="W357" i="5" s="1"/>
  <c r="F349" i="5"/>
  <c r="F341" i="5"/>
  <c r="F333" i="5"/>
  <c r="W333" i="5" s="1"/>
  <c r="F325" i="5"/>
  <c r="F317" i="5"/>
  <c r="F312" i="5"/>
  <c r="F308" i="5"/>
  <c r="F261" i="5"/>
  <c r="F251" i="5"/>
  <c r="F229" i="5"/>
  <c r="F219" i="5"/>
  <c r="W219" i="5" s="1"/>
  <c r="F161" i="5"/>
  <c r="F153" i="5"/>
  <c r="F145" i="5"/>
  <c r="F137" i="5"/>
  <c r="F129" i="5"/>
  <c r="F45" i="5"/>
  <c r="F609" i="5"/>
  <c r="F596" i="5"/>
  <c r="F592" i="5"/>
  <c r="F545" i="5"/>
  <c r="W545" i="5" s="1"/>
  <c r="F532" i="5"/>
  <c r="F528" i="5"/>
  <c r="F497" i="5"/>
  <c r="F482" i="5"/>
  <c r="F460" i="5"/>
  <c r="F452" i="5"/>
  <c r="W452" i="5" s="1"/>
  <c r="F444" i="5"/>
  <c r="F436" i="5"/>
  <c r="F428" i="5"/>
  <c r="F420" i="5"/>
  <c r="F412" i="5"/>
  <c r="F404" i="5"/>
  <c r="W404" i="5" s="1"/>
  <c r="F396" i="5"/>
  <c r="F388" i="5"/>
  <c r="F380" i="5"/>
  <c r="F372" i="5"/>
  <c r="F364" i="5"/>
  <c r="F356" i="5"/>
  <c r="F348" i="5"/>
  <c r="F340" i="5"/>
  <c r="F332" i="5"/>
  <c r="F324" i="5"/>
  <c r="W324" i="5" s="1"/>
  <c r="F316" i="5"/>
  <c r="F307" i="5"/>
  <c r="F273" i="5"/>
  <c r="F264" i="5"/>
  <c r="F260" i="5"/>
  <c r="F241" i="5"/>
  <c r="F232" i="5"/>
  <c r="F228" i="5"/>
  <c r="F169" i="5"/>
  <c r="F642" i="5"/>
  <c r="F636" i="5"/>
  <c r="F629" i="5"/>
  <c r="F622" i="5"/>
  <c r="W622" i="5" s="1"/>
  <c r="F595" i="5"/>
  <c r="F578" i="5"/>
  <c r="F572" i="5"/>
  <c r="W572" i="5" s="1"/>
  <c r="F565" i="5"/>
  <c r="W565" i="5" s="1"/>
  <c r="F558" i="5"/>
  <c r="F531" i="5"/>
  <c r="W531" i="5" s="1"/>
  <c r="F514" i="5"/>
  <c r="W514" i="5" s="1"/>
  <c r="F508" i="5"/>
  <c r="F504" i="5"/>
  <c r="F501" i="5"/>
  <c r="F474" i="5"/>
  <c r="F387" i="5"/>
  <c r="F379" i="5"/>
  <c r="F371" i="5"/>
  <c r="F363" i="5"/>
  <c r="F355" i="5"/>
  <c r="F347" i="5"/>
  <c r="F339" i="5"/>
  <c r="F331" i="5"/>
  <c r="F323" i="5"/>
  <c r="F315" i="5"/>
  <c r="F294" i="5"/>
  <c r="F269" i="5"/>
  <c r="F259" i="5"/>
  <c r="F237" i="5"/>
  <c r="F227" i="5"/>
  <c r="F168" i="5"/>
  <c r="F121" i="5"/>
  <c r="F21" i="5"/>
  <c r="F625" i="5"/>
  <c r="F612" i="5"/>
  <c r="F608" i="5"/>
  <c r="F561" i="5"/>
  <c r="F548" i="5"/>
  <c r="F544" i="5"/>
  <c r="F496" i="5"/>
  <c r="F481" i="5"/>
  <c r="F466" i="5"/>
  <c r="W466" i="5" s="1"/>
  <c r="F289" i="5"/>
  <c r="F277" i="5"/>
  <c r="F272" i="5"/>
  <c r="F268" i="5"/>
  <c r="F249" i="5"/>
  <c r="F240" i="5"/>
  <c r="F236" i="5"/>
  <c r="W236" i="5" s="1"/>
  <c r="F177" i="5"/>
  <c r="F164" i="5"/>
  <c r="F156" i="5"/>
  <c r="F148" i="5"/>
  <c r="W148" i="5" s="1"/>
  <c r="F140" i="5"/>
  <c r="F132" i="5"/>
  <c r="F124" i="5"/>
  <c r="W124" i="5" s="1"/>
  <c r="F93" i="5"/>
  <c r="W93" i="5" s="1"/>
  <c r="F652" i="5"/>
  <c r="F648" i="5"/>
  <c r="F601" i="5"/>
  <c r="F588" i="5"/>
  <c r="F584" i="5"/>
  <c r="F537" i="5"/>
  <c r="F524" i="5"/>
  <c r="F520" i="5"/>
  <c r="W520" i="5" s="1"/>
  <c r="F500" i="5"/>
  <c r="F488" i="5"/>
  <c r="F473" i="5"/>
  <c r="F458" i="5"/>
  <c r="F450" i="5"/>
  <c r="F442" i="5"/>
  <c r="W442" i="5" s="1"/>
  <c r="F434" i="5"/>
  <c r="F426" i="5"/>
  <c r="F418" i="5"/>
  <c r="F410" i="5"/>
  <c r="F402" i="5"/>
  <c r="F394" i="5"/>
  <c r="F386" i="5"/>
  <c r="W386" i="5" s="1"/>
  <c r="F378" i="5"/>
  <c r="W378" i="5" s="1"/>
  <c r="F370" i="5"/>
  <c r="F362" i="5"/>
  <c r="W362" i="5" s="1"/>
  <c r="F297" i="5"/>
  <c r="F285" i="5"/>
  <c r="W285" i="5" s="1"/>
  <c r="F280" i="5"/>
  <c r="F276" i="5"/>
  <c r="W276" i="5" s="1"/>
  <c r="F267" i="5"/>
  <c r="F245" i="5"/>
  <c r="F235" i="5"/>
  <c r="F176" i="5"/>
  <c r="F172" i="5"/>
  <c r="F163" i="5"/>
  <c r="F155" i="5"/>
  <c r="F147" i="5"/>
  <c r="F139" i="5"/>
  <c r="F131" i="5"/>
  <c r="F651" i="5"/>
  <c r="F634" i="5"/>
  <c r="F628" i="5"/>
  <c r="W628" i="5" s="1"/>
  <c r="F614" i="5"/>
  <c r="F587" i="5"/>
  <c r="F570" i="5"/>
  <c r="W570" i="5" s="1"/>
  <c r="F564" i="5"/>
  <c r="F550" i="5"/>
  <c r="F523" i="5"/>
  <c r="W523" i="5" s="1"/>
  <c r="F506" i="5"/>
  <c r="F499" i="5"/>
  <c r="F492" i="5"/>
  <c r="F480" i="5"/>
  <c r="F477" i="5"/>
  <c r="F454" i="5"/>
  <c r="F446" i="5"/>
  <c r="F438" i="5"/>
  <c r="F430" i="5"/>
  <c r="F422" i="5"/>
  <c r="F414" i="5"/>
  <c r="F406" i="5"/>
  <c r="W406" i="5" s="1"/>
  <c r="F398" i="5"/>
  <c r="F390" i="5"/>
  <c r="F382" i="5"/>
  <c r="F374" i="5"/>
  <c r="F366" i="5"/>
  <c r="F358" i="5"/>
  <c r="F350" i="5"/>
  <c r="W350" i="5" s="1"/>
  <c r="F342" i="5"/>
  <c r="F334" i="5"/>
  <c r="F326" i="5"/>
  <c r="W326" i="5" s="1"/>
  <c r="F318" i="5"/>
  <c r="F293" i="5"/>
  <c r="F288" i="5"/>
  <c r="F284" i="5"/>
  <c r="F275" i="5"/>
  <c r="F257" i="5"/>
  <c r="F248" i="5"/>
  <c r="F244" i="5"/>
  <c r="F216" i="5"/>
  <c r="F208" i="5"/>
  <c r="F200" i="5"/>
  <c r="F192" i="5"/>
  <c r="F184" i="5"/>
  <c r="F171" i="5"/>
  <c r="F174" i="5"/>
  <c r="W174" i="5" s="1"/>
  <c r="F166" i="5"/>
  <c r="W166" i="5" s="1"/>
  <c r="F158" i="5"/>
  <c r="W158" i="5" s="1"/>
  <c r="F150" i="5"/>
  <c r="F142" i="5"/>
  <c r="F134" i="5"/>
  <c r="F126" i="5"/>
  <c r="F114" i="5"/>
  <c r="F111" i="5"/>
  <c r="F103" i="5"/>
  <c r="W103" i="5" s="1"/>
  <c r="F79" i="5"/>
  <c r="F74" i="5"/>
  <c r="F65" i="5"/>
  <c r="F60" i="5"/>
  <c r="F40" i="5"/>
  <c r="F35" i="5"/>
  <c r="F15" i="5"/>
  <c r="F11" i="5"/>
  <c r="F117" i="5"/>
  <c r="F89" i="5"/>
  <c r="F84" i="5"/>
  <c r="W84" i="5" s="1"/>
  <c r="F69" i="5"/>
  <c r="F64" i="5"/>
  <c r="F59" i="5"/>
  <c r="F39" i="5"/>
  <c r="F34" i="5"/>
  <c r="F25" i="5"/>
  <c r="F20" i="5"/>
  <c r="F10" i="5"/>
  <c r="F456" i="5"/>
  <c r="F448" i="5"/>
  <c r="F440" i="5"/>
  <c r="F432" i="5"/>
  <c r="F424" i="5"/>
  <c r="F416" i="5"/>
  <c r="F408" i="5"/>
  <c r="W408" i="5" s="1"/>
  <c r="F400" i="5"/>
  <c r="F392" i="5"/>
  <c r="F384" i="5"/>
  <c r="F376" i="5"/>
  <c r="F368" i="5"/>
  <c r="F360" i="5"/>
  <c r="F352" i="5"/>
  <c r="W352" i="5" s="1"/>
  <c r="F344" i="5"/>
  <c r="F336" i="5"/>
  <c r="F328" i="5"/>
  <c r="F320" i="5"/>
  <c r="F160" i="5"/>
  <c r="F152" i="5"/>
  <c r="F144" i="5"/>
  <c r="F136" i="5"/>
  <c r="F128" i="5"/>
  <c r="F120" i="5"/>
  <c r="F110" i="5"/>
  <c r="F102" i="5"/>
  <c r="F88" i="5"/>
  <c r="F83" i="5"/>
  <c r="F63" i="5"/>
  <c r="F58" i="5"/>
  <c r="F49" i="5"/>
  <c r="F44" i="5"/>
  <c r="F29" i="5"/>
  <c r="F24" i="5"/>
  <c r="F19" i="5"/>
  <c r="F9" i="5"/>
  <c r="F213" i="5"/>
  <c r="W213" i="5" s="1"/>
  <c r="F205" i="5"/>
  <c r="F197" i="5"/>
  <c r="W197" i="5" s="1"/>
  <c r="F189" i="5"/>
  <c r="F181" i="5"/>
  <c r="F173" i="5"/>
  <c r="F116" i="5"/>
  <c r="F73" i="5"/>
  <c r="F68" i="5"/>
  <c r="F53" i="5"/>
  <c r="F48" i="5"/>
  <c r="F43" i="5"/>
  <c r="F23" i="5"/>
  <c r="F18" i="5"/>
  <c r="F354" i="5"/>
  <c r="F346" i="5"/>
  <c r="F338" i="5"/>
  <c r="F330" i="5"/>
  <c r="F322" i="5"/>
  <c r="W322" i="5" s="1"/>
  <c r="F314" i="5"/>
  <c r="F306" i="5"/>
  <c r="F298" i="5"/>
  <c r="F290" i="5"/>
  <c r="F282" i="5"/>
  <c r="F274" i="5"/>
  <c r="F266" i="5"/>
  <c r="F258" i="5"/>
  <c r="F250" i="5"/>
  <c r="F242" i="5"/>
  <c r="F234" i="5"/>
  <c r="F226" i="5"/>
  <c r="F218" i="5"/>
  <c r="F101" i="5"/>
  <c r="F97" i="5"/>
  <c r="W97" i="5" s="1"/>
  <c r="F92" i="5"/>
  <c r="F77" i="5"/>
  <c r="F72" i="5"/>
  <c r="F67" i="5"/>
  <c r="F47" i="5"/>
  <c r="F42" i="5"/>
  <c r="F33" i="5"/>
  <c r="F28" i="5"/>
  <c r="F109" i="5"/>
  <c r="W109" i="5" s="1"/>
  <c r="F96" i="5"/>
  <c r="F91" i="5"/>
  <c r="F57" i="5"/>
  <c r="W57" i="5" s="1"/>
  <c r="F52" i="5"/>
  <c r="F37" i="5"/>
  <c r="F32" i="5"/>
  <c r="F27" i="5"/>
  <c r="F13" i="5"/>
  <c r="F105" i="5"/>
  <c r="F81" i="5"/>
  <c r="F76" i="5"/>
  <c r="F61" i="5"/>
  <c r="F56" i="5"/>
  <c r="W56" i="5" s="1"/>
  <c r="F51" i="5"/>
  <c r="F17" i="5"/>
  <c r="F233" i="5"/>
  <c r="F225" i="5"/>
  <c r="F217" i="5"/>
  <c r="F209" i="5"/>
  <c r="W209" i="5" s="1"/>
  <c r="F201" i="5"/>
  <c r="F193" i="5"/>
  <c r="F185" i="5"/>
  <c r="F108" i="5"/>
  <c r="F104" i="5"/>
  <c r="F99" i="5"/>
  <c r="F80" i="5"/>
  <c r="F75" i="5"/>
  <c r="F55" i="5"/>
  <c r="F50" i="5"/>
  <c r="F41" i="5"/>
  <c r="W41" i="5" s="1"/>
  <c r="F36" i="5"/>
  <c r="F16" i="5"/>
  <c r="F12" i="5"/>
  <c r="F94" i="5"/>
  <c r="F86" i="5"/>
  <c r="W86" i="5" s="1"/>
  <c r="F78" i="5"/>
  <c r="F70" i="5"/>
  <c r="F62" i="5"/>
  <c r="W62" i="5" s="1"/>
  <c r="F54" i="5"/>
  <c r="F46" i="5"/>
  <c r="F38" i="5"/>
  <c r="F30" i="5"/>
  <c r="F22" i="5"/>
  <c r="F8" i="5"/>
  <c r="V526" i="5" l="1"/>
  <c r="P239" i="5"/>
  <c r="V239" i="5"/>
  <c r="P127" i="5"/>
  <c r="P168" i="5"/>
  <c r="P281" i="5"/>
  <c r="V281" i="5"/>
  <c r="W76" i="5"/>
  <c r="W121" i="5"/>
  <c r="W380" i="5"/>
  <c r="W627" i="5"/>
  <c r="W151" i="5"/>
  <c r="W198" i="5"/>
  <c r="W239" i="5"/>
  <c r="W255" i="5"/>
  <c r="W502" i="5"/>
  <c r="K532" i="5"/>
  <c r="V532" i="5"/>
  <c r="K228" i="5"/>
  <c r="W228" i="5" s="1"/>
  <c r="V228" i="5"/>
  <c r="K130" i="5"/>
  <c r="V130" i="5"/>
  <c r="K153" i="5"/>
  <c r="V153" i="5"/>
  <c r="K125" i="5"/>
  <c r="V125" i="5"/>
  <c r="K151" i="5"/>
  <c r="V151" i="5"/>
  <c r="K63" i="5"/>
  <c r="V63" i="5"/>
  <c r="P476" i="5"/>
  <c r="W476" i="5" s="1"/>
  <c r="V476" i="5"/>
  <c r="P245" i="5"/>
  <c r="V245" i="5"/>
  <c r="V218" i="5"/>
  <c r="P218" i="5"/>
  <c r="W344" i="5"/>
  <c r="W150" i="5"/>
  <c r="W205" i="5"/>
  <c r="W416" i="5"/>
  <c r="W474" i="5"/>
  <c r="W202" i="5"/>
  <c r="W603" i="5"/>
  <c r="K89" i="5"/>
  <c r="V89" i="5"/>
  <c r="K509" i="5"/>
  <c r="V509" i="5"/>
  <c r="K29" i="5"/>
  <c r="W29" i="5" s="1"/>
  <c r="V29" i="5"/>
  <c r="K55" i="5"/>
  <c r="V55" i="5"/>
  <c r="P638" i="5"/>
  <c r="W638" i="5" s="1"/>
  <c r="V638" i="5"/>
  <c r="P117" i="5"/>
  <c r="W117" i="5" s="1"/>
  <c r="V117" i="5"/>
  <c r="P307" i="5"/>
  <c r="P80" i="5"/>
  <c r="V80" i="5"/>
  <c r="P264" i="5"/>
  <c r="W264" i="5" s="1"/>
  <c r="P518" i="5"/>
  <c r="V518" i="5"/>
  <c r="P335" i="5"/>
  <c r="W335" i="5" s="1"/>
  <c r="P441" i="5"/>
  <c r="V441" i="5"/>
  <c r="W657" i="5"/>
  <c r="W128" i="5"/>
  <c r="W17" i="5"/>
  <c r="W359" i="5"/>
  <c r="W185" i="5"/>
  <c r="K392" i="5"/>
  <c r="V392" i="5"/>
  <c r="K21" i="5"/>
  <c r="V21" i="5"/>
  <c r="P543" i="5"/>
  <c r="V543" i="5"/>
  <c r="P134" i="5"/>
  <c r="V134" i="5"/>
  <c r="P469" i="5"/>
  <c r="V469" i="5"/>
  <c r="W13" i="5"/>
  <c r="W632" i="5"/>
  <c r="W108" i="5"/>
  <c r="W537" i="5"/>
  <c r="W168" i="5"/>
  <c r="W196" i="5"/>
  <c r="W618" i="5"/>
  <c r="W32" i="5"/>
  <c r="W339" i="5"/>
  <c r="W578" i="5"/>
  <c r="W580" i="5"/>
  <c r="W653" i="5"/>
  <c r="W439" i="5"/>
  <c r="W123" i="5"/>
  <c r="W485" i="5"/>
  <c r="K508" i="5"/>
  <c r="W508" i="5" s="1"/>
  <c r="V508" i="5"/>
  <c r="K308" i="5"/>
  <c r="V308" i="5"/>
  <c r="K67" i="5"/>
  <c r="W67" i="5" s="1"/>
  <c r="V67" i="5"/>
  <c r="K18" i="5"/>
  <c r="V18" i="5"/>
  <c r="K33" i="5"/>
  <c r="W33" i="5" s="1"/>
  <c r="V33" i="5"/>
  <c r="K501" i="5"/>
  <c r="W501" i="5" s="1"/>
  <c r="V501" i="5"/>
  <c r="W650" i="5"/>
  <c r="W159" i="5"/>
  <c r="W218" i="5"/>
  <c r="W346" i="5"/>
  <c r="W73" i="5"/>
  <c r="W15" i="5"/>
  <c r="W111" i="5"/>
  <c r="P32" i="5"/>
  <c r="P653" i="5"/>
  <c r="P139" i="5"/>
  <c r="V139" i="5"/>
  <c r="V474" i="5"/>
  <c r="V87" i="5"/>
  <c r="P381" i="5"/>
  <c r="W381" i="5" s="1"/>
  <c r="V381" i="5"/>
  <c r="P434" i="5"/>
  <c r="V434" i="5"/>
  <c r="W325" i="5"/>
  <c r="W453" i="5"/>
  <c r="W28" i="5"/>
  <c r="W550" i="5"/>
  <c r="W245" i="5"/>
  <c r="W14" i="5"/>
  <c r="W63" i="5"/>
  <c r="W424" i="5"/>
  <c r="W139" i="5"/>
  <c r="W267" i="5"/>
  <c r="W140" i="5"/>
  <c r="W227" i="5"/>
  <c r="W509" i="5"/>
  <c r="W465" i="5"/>
  <c r="W127" i="5"/>
  <c r="K405" i="5"/>
  <c r="W405" i="5" s="1"/>
  <c r="V405" i="5"/>
  <c r="V135" i="5"/>
  <c r="W383" i="5"/>
  <c r="W8" i="5"/>
  <c r="W55" i="5"/>
  <c r="W201" i="5"/>
  <c r="W116" i="5"/>
  <c r="W59" i="5"/>
  <c r="W114" i="5"/>
  <c r="W171" i="5"/>
  <c r="P616" i="5"/>
  <c r="V616" i="5"/>
  <c r="P227" i="5"/>
  <c r="V227" i="5"/>
  <c r="V214" i="5"/>
  <c r="W398" i="5"/>
  <c r="W477" i="5"/>
  <c r="W561" i="5"/>
  <c r="W237" i="5"/>
  <c r="W482" i="5"/>
  <c r="W251" i="5"/>
  <c r="W349" i="5"/>
  <c r="W300" i="5"/>
  <c r="W521" i="5"/>
  <c r="W329" i="5"/>
  <c r="W620" i="5"/>
  <c r="W321" i="5"/>
  <c r="W66" i="5"/>
  <c r="W263" i="5"/>
  <c r="W90" i="5"/>
  <c r="W415" i="5"/>
  <c r="W451" i="5"/>
  <c r="W510" i="5"/>
  <c r="W130" i="5"/>
  <c r="W71" i="5"/>
  <c r="K292" i="5"/>
  <c r="W292" i="5" s="1"/>
  <c r="V292" i="5"/>
  <c r="K132" i="5"/>
  <c r="W132" i="5" s="1"/>
  <c r="V132" i="5"/>
  <c r="W231" i="5"/>
  <c r="V433" i="5"/>
  <c r="K13" i="5"/>
  <c r="V13" i="5"/>
  <c r="K359" i="5"/>
  <c r="V359" i="5"/>
  <c r="W207" i="5"/>
  <c r="V187" i="5"/>
  <c r="V143" i="5"/>
  <c r="V630" i="5"/>
  <c r="V357" i="5"/>
  <c r="V435" i="5"/>
  <c r="V179" i="5"/>
  <c r="W480" i="5"/>
  <c r="W587" i="5"/>
  <c r="W280" i="5"/>
  <c r="W277" i="5"/>
  <c r="W259" i="5"/>
  <c r="W355" i="5"/>
  <c r="W412" i="5"/>
  <c r="W497" i="5"/>
  <c r="W261" i="5"/>
  <c r="W221" i="5"/>
  <c r="W484" i="5"/>
  <c r="W526" i="5"/>
  <c r="W645" i="5"/>
  <c r="W385" i="5"/>
  <c r="W310" i="5"/>
  <c r="W475" i="5"/>
  <c r="W375" i="5"/>
  <c r="W431" i="5"/>
  <c r="W631" i="5"/>
  <c r="W143" i="5"/>
  <c r="K112" i="5"/>
  <c r="W112" i="5" s="1"/>
  <c r="V112" i="5"/>
  <c r="K484" i="5"/>
  <c r="V484" i="5"/>
  <c r="K268" i="5"/>
  <c r="W268" i="5" s="1"/>
  <c r="V268" i="5"/>
  <c r="K43" i="5"/>
  <c r="W43" i="5" s="1"/>
  <c r="V43" i="5"/>
  <c r="W646" i="5"/>
  <c r="K485" i="5"/>
  <c r="V485" i="5"/>
  <c r="K181" i="5"/>
  <c r="V181" i="5"/>
  <c r="K23" i="5"/>
  <c r="V23" i="5"/>
  <c r="P128" i="5"/>
  <c r="P370" i="5"/>
  <c r="V514" i="5"/>
  <c r="V386" i="5"/>
  <c r="V428" i="5"/>
  <c r="V520" i="5"/>
  <c r="V85" i="5"/>
  <c r="V291" i="5"/>
  <c r="V86" i="5"/>
  <c r="W102" i="5"/>
  <c r="W184" i="5"/>
  <c r="W629" i="5"/>
  <c r="W420" i="5"/>
  <c r="W309" i="5"/>
  <c r="W243" i="5"/>
  <c r="W498" i="5"/>
  <c r="W491" i="5"/>
  <c r="W343" i="5"/>
  <c r="W479" i="5"/>
  <c r="W611" i="5"/>
  <c r="W327" i="5"/>
  <c r="W503" i="5"/>
  <c r="W647" i="5"/>
  <c r="V444" i="5"/>
  <c r="V36" i="5"/>
  <c r="W571" i="5"/>
  <c r="W547" i="5"/>
  <c r="K477" i="5"/>
  <c r="V477" i="5"/>
  <c r="W518" i="5"/>
  <c r="P368" i="5"/>
  <c r="P162" i="5"/>
  <c r="W162" i="5" s="1"/>
  <c r="V378" i="5"/>
  <c r="V119" i="5"/>
  <c r="V59" i="5"/>
  <c r="V494" i="5"/>
  <c r="V197" i="5"/>
  <c r="W298" i="5"/>
  <c r="W320" i="5"/>
  <c r="W414" i="5"/>
  <c r="W410" i="5"/>
  <c r="W289" i="5"/>
  <c r="W528" i="5"/>
  <c r="W308" i="5"/>
  <c r="W281" i="5"/>
  <c r="W80" i="5"/>
  <c r="W217" i="5"/>
  <c r="W72" i="5"/>
  <c r="W306" i="5"/>
  <c r="W328" i="5"/>
  <c r="W60" i="5"/>
  <c r="W358" i="5"/>
  <c r="W422" i="5"/>
  <c r="W499" i="5"/>
  <c r="W172" i="5"/>
  <c r="W500" i="5"/>
  <c r="W652" i="5"/>
  <c r="W177" i="5"/>
  <c r="W625" i="5"/>
  <c r="W294" i="5"/>
  <c r="W636" i="5"/>
  <c r="W364" i="5"/>
  <c r="W428" i="5"/>
  <c r="W532" i="5"/>
  <c r="W145" i="5"/>
  <c r="W253" i="5"/>
  <c r="W604" i="5"/>
  <c r="W469" i="5"/>
  <c r="W369" i="5"/>
  <c r="W522" i="5"/>
  <c r="W539" i="5"/>
  <c r="W441" i="5"/>
  <c r="W597" i="5"/>
  <c r="W119" i="5"/>
  <c r="W623" i="5"/>
  <c r="W138" i="5"/>
  <c r="W167" i="5"/>
  <c r="W178" i="5"/>
  <c r="W455" i="5"/>
  <c r="W399" i="5"/>
  <c r="K536" i="5"/>
  <c r="V536" i="5"/>
  <c r="K40" i="5"/>
  <c r="W40" i="5" s="1"/>
  <c r="V40" i="5"/>
  <c r="W579" i="5"/>
  <c r="K252" i="5"/>
  <c r="W252" i="5" s="1"/>
  <c r="V252" i="5"/>
  <c r="K20" i="5"/>
  <c r="W20" i="5" s="1"/>
  <c r="V20" i="5"/>
  <c r="W575" i="5"/>
  <c r="K353" i="5"/>
  <c r="V353" i="5"/>
  <c r="W583" i="5"/>
  <c r="V549" i="5"/>
  <c r="V461" i="5"/>
  <c r="K149" i="5"/>
  <c r="W149" i="5" s="1"/>
  <c r="V149" i="5"/>
  <c r="W543" i="5"/>
  <c r="K311" i="5"/>
  <c r="W311" i="5" s="1"/>
  <c r="V311" i="5"/>
  <c r="W643" i="5"/>
  <c r="P660" i="5"/>
  <c r="W660" i="5" s="1"/>
  <c r="P111" i="5"/>
  <c r="V626" i="5"/>
  <c r="V232" i="5"/>
  <c r="V486" i="5"/>
  <c r="V62" i="5"/>
  <c r="W234" i="5"/>
  <c r="W24" i="5"/>
  <c r="W384" i="5"/>
  <c r="W612" i="5"/>
  <c r="W137" i="5"/>
  <c r="W211" i="5"/>
  <c r="W23" i="5"/>
  <c r="W181" i="5"/>
  <c r="W69" i="5"/>
  <c r="W134" i="5"/>
  <c r="W12" i="5"/>
  <c r="W225" i="5"/>
  <c r="W189" i="5"/>
  <c r="W44" i="5"/>
  <c r="W200" i="5"/>
  <c r="W288" i="5"/>
  <c r="W366" i="5"/>
  <c r="W430" i="5"/>
  <c r="W634" i="5"/>
  <c r="W176" i="5"/>
  <c r="W481" i="5"/>
  <c r="W21" i="5"/>
  <c r="W558" i="5"/>
  <c r="W307" i="5"/>
  <c r="W436" i="5"/>
  <c r="W283" i="5"/>
  <c r="W461" i="5"/>
  <c r="W624" i="5"/>
  <c r="W600" i="5"/>
  <c r="W640" i="5"/>
  <c r="W87" i="5"/>
  <c r="W82" i="5"/>
  <c r="W191" i="5"/>
  <c r="W591" i="5"/>
  <c r="W541" i="5"/>
  <c r="W487" i="5"/>
  <c r="W183" i="5"/>
  <c r="W615" i="5"/>
  <c r="W478" i="5"/>
  <c r="W562" i="5"/>
  <c r="V420" i="5"/>
  <c r="K244" i="5"/>
  <c r="W244" i="5" s="1"/>
  <c r="V244" i="5"/>
  <c r="V363" i="5"/>
  <c r="K529" i="5"/>
  <c r="W529" i="5" s="1"/>
  <c r="V529" i="5"/>
  <c r="V241" i="5"/>
  <c r="W443" i="5"/>
  <c r="K133" i="5"/>
  <c r="W133" i="5" s="1"/>
  <c r="V133" i="5"/>
  <c r="V303" i="5"/>
  <c r="K71" i="5"/>
  <c r="V71" i="5"/>
  <c r="W567" i="5"/>
  <c r="V8" i="5"/>
  <c r="V154" i="5"/>
  <c r="V103" i="5"/>
  <c r="V148" i="5"/>
  <c r="P596" i="5"/>
  <c r="W596" i="5" s="1"/>
  <c r="P211" i="5"/>
  <c r="K437" i="5"/>
  <c r="W437" i="5" s="1"/>
  <c r="P624" i="5"/>
  <c r="K241" i="5"/>
  <c r="W241" i="5" s="1"/>
  <c r="P102" i="5"/>
  <c r="P142" i="5"/>
  <c r="W142" i="5" s="1"/>
  <c r="P180" i="5"/>
  <c r="W180" i="5" s="1"/>
  <c r="P226" i="5"/>
  <c r="W226" i="5" s="1"/>
  <c r="P379" i="5"/>
  <c r="W379" i="5" s="1"/>
  <c r="P457" i="5"/>
  <c r="W457" i="5" s="1"/>
  <c r="P374" i="5"/>
  <c r="W374" i="5" s="1"/>
  <c r="P471" i="5"/>
  <c r="W471" i="5" s="1"/>
  <c r="P618" i="5"/>
  <c r="P49" i="5"/>
  <c r="W49" i="5" s="1"/>
  <c r="P272" i="5"/>
  <c r="P67" i="5"/>
  <c r="P146" i="5"/>
  <c r="W146" i="5" s="1"/>
  <c r="P176" i="5"/>
  <c r="P222" i="5"/>
  <c r="W222" i="5" s="1"/>
  <c r="P296" i="5"/>
  <c r="P383" i="5"/>
  <c r="P481" i="5"/>
  <c r="P302" i="5"/>
  <c r="W302" i="5" s="1"/>
  <c r="P303" i="5"/>
  <c r="P488" i="5"/>
  <c r="W488" i="5" s="1"/>
  <c r="P553" i="5"/>
  <c r="P44" i="5"/>
  <c r="P91" i="5"/>
  <c r="W91" i="5" s="1"/>
  <c r="P207" i="5"/>
  <c r="P282" i="5"/>
  <c r="W282" i="5" s="1"/>
  <c r="P420" i="5"/>
  <c r="P510" i="5"/>
  <c r="P567" i="5"/>
  <c r="P641" i="5"/>
  <c r="W641" i="5" s="1"/>
  <c r="P45" i="5"/>
  <c r="W45" i="5" s="1"/>
  <c r="P132" i="5"/>
  <c r="P253" i="5"/>
  <c r="P343" i="5"/>
  <c r="P421" i="5"/>
  <c r="P497" i="5"/>
  <c r="P478" i="5"/>
  <c r="P503" i="5"/>
  <c r="P542" i="5"/>
  <c r="W542" i="5" s="1"/>
  <c r="P39" i="5"/>
  <c r="W39" i="5" s="1"/>
  <c r="P110" i="5"/>
  <c r="W110" i="5" s="1"/>
  <c r="P156" i="5"/>
  <c r="W156" i="5" s="1"/>
  <c r="P188" i="5"/>
  <c r="W188" i="5" s="1"/>
  <c r="P240" i="5"/>
  <c r="P401" i="5"/>
  <c r="P402" i="5"/>
  <c r="P65" i="5"/>
  <c r="W65" i="5" s="1"/>
  <c r="P98" i="5"/>
  <c r="W98" i="5" s="1"/>
  <c r="P152" i="5"/>
  <c r="P184" i="5"/>
  <c r="P237" i="5"/>
  <c r="P304" i="5"/>
  <c r="P405" i="5"/>
  <c r="P599" i="5"/>
  <c r="W599" i="5" s="1"/>
  <c r="P279" i="5"/>
  <c r="W279" i="5" s="1"/>
  <c r="P353" i="5"/>
  <c r="W353" i="5" s="1"/>
  <c r="P105" i="5"/>
  <c r="W105" i="5" s="1"/>
  <c r="P310" i="5"/>
  <c r="P382" i="5"/>
  <c r="W382" i="5" s="1"/>
  <c r="P516" i="5"/>
  <c r="W516" i="5" s="1"/>
  <c r="P592" i="5"/>
  <c r="W592" i="5" s="1"/>
  <c r="P52" i="5"/>
  <c r="W52" i="5" s="1"/>
  <c r="P115" i="5"/>
  <c r="W115" i="5" s="1"/>
  <c r="P215" i="5"/>
  <c r="W215" i="5" s="1"/>
  <c r="P297" i="5"/>
  <c r="P440" i="5"/>
  <c r="W440" i="5" s="1"/>
  <c r="P607" i="5"/>
  <c r="W607" i="5" s="1"/>
  <c r="P649" i="5"/>
  <c r="P53" i="5"/>
  <c r="W53" i="5" s="1"/>
  <c r="P147" i="5"/>
  <c r="W147" i="5" s="1"/>
  <c r="P193" i="5"/>
  <c r="P268" i="5"/>
  <c r="P306" i="5"/>
  <c r="P427" i="5"/>
  <c r="W427" i="5" s="1"/>
  <c r="P511" i="5"/>
  <c r="W511" i="5" s="1"/>
  <c r="P568" i="5"/>
  <c r="W568" i="5" s="1"/>
  <c r="P550" i="5"/>
  <c r="P63" i="5"/>
  <c r="P118" i="5"/>
  <c r="W118" i="5" s="1"/>
  <c r="P164" i="5"/>
  <c r="P210" i="5"/>
  <c r="P315" i="5"/>
  <c r="W315" i="5" s="1"/>
  <c r="P415" i="5"/>
  <c r="P416" i="5"/>
  <c r="P9" i="5"/>
  <c r="W9" i="5" s="1"/>
  <c r="P104" i="5"/>
  <c r="W104" i="5" s="1"/>
  <c r="P249" i="5"/>
  <c r="W249" i="5" s="1"/>
  <c r="P11" i="5"/>
  <c r="P114" i="5"/>
  <c r="P160" i="5"/>
  <c r="W160" i="5" s="1"/>
  <c r="P206" i="5"/>
  <c r="W206" i="5" s="1"/>
  <c r="P258" i="5"/>
  <c r="P355" i="5"/>
  <c r="P461" i="5"/>
  <c r="P648" i="5"/>
  <c r="W648" i="5" s="1"/>
  <c r="P287" i="5"/>
  <c r="W287" i="5" s="1"/>
  <c r="P369" i="5"/>
  <c r="P501" i="5"/>
  <c r="P58" i="5"/>
  <c r="W58" i="5" s="1"/>
  <c r="P113" i="5"/>
  <c r="W113" i="5" s="1"/>
  <c r="P325" i="5"/>
  <c r="P473" i="5"/>
  <c r="P524" i="5"/>
  <c r="P633" i="5"/>
  <c r="P28" i="5"/>
  <c r="P76" i="5"/>
  <c r="P123" i="5"/>
  <c r="P223" i="5"/>
  <c r="W223" i="5" s="1"/>
  <c r="P371" i="5"/>
  <c r="W371" i="5" s="1"/>
  <c r="P468" i="5"/>
  <c r="W468" i="5" s="1"/>
  <c r="P614" i="5"/>
  <c r="W614" i="5" s="1"/>
  <c r="P61" i="5"/>
  <c r="W61" i="5" s="1"/>
  <c r="P201" i="5"/>
  <c r="P283" i="5"/>
  <c r="P320" i="5"/>
  <c r="P372" i="5"/>
  <c r="W372" i="5" s="1"/>
  <c r="P433" i="5"/>
  <c r="P519" i="5"/>
  <c r="W519" i="5" s="1"/>
  <c r="P574" i="5"/>
  <c r="W574" i="5" s="1"/>
  <c r="P563" i="5"/>
  <c r="W563" i="5" s="1"/>
  <c r="K433" i="5"/>
  <c r="W433" i="5" s="1"/>
  <c r="K303" i="5"/>
  <c r="W303" i="5" s="1"/>
  <c r="P564" i="5"/>
  <c r="K100" i="5"/>
  <c r="K661" i="5"/>
  <c r="W661" i="5" s="1"/>
  <c r="K364" i="5"/>
  <c r="K449" i="5"/>
  <c r="W449" i="5" s="1"/>
  <c r="K99" i="5"/>
  <c r="W99" i="5" s="1"/>
  <c r="P140" i="5"/>
  <c r="P243" i="5"/>
  <c r="P277" i="5"/>
  <c r="P341" i="5"/>
  <c r="W341" i="5" s="1"/>
  <c r="P397" i="5"/>
  <c r="W397" i="5" s="1"/>
  <c r="P463" i="5"/>
  <c r="W463" i="5" s="1"/>
  <c r="K260" i="5"/>
  <c r="W260" i="5" s="1"/>
  <c r="P199" i="5"/>
  <c r="W199" i="5" s="1"/>
  <c r="P263" i="5"/>
  <c r="P334" i="5"/>
  <c r="W334" i="5" s="1"/>
  <c r="P398" i="5"/>
  <c r="P456" i="5"/>
  <c r="W456" i="5" s="1"/>
  <c r="P535" i="5"/>
  <c r="W535" i="5" s="1"/>
  <c r="P600" i="5"/>
  <c r="K453" i="5"/>
  <c r="K512" i="5"/>
  <c r="W512" i="5" s="1"/>
  <c r="P77" i="5"/>
  <c r="P125" i="5"/>
  <c r="W125" i="5" s="1"/>
  <c r="P70" i="5"/>
  <c r="W70" i="5" s="1"/>
  <c r="P126" i="5"/>
  <c r="W126" i="5" s="1"/>
  <c r="P167" i="5"/>
  <c r="K524" i="5"/>
  <c r="W524" i="5" s="1"/>
  <c r="K106" i="5"/>
  <c r="W106" i="5" s="1"/>
  <c r="P203" i="5"/>
  <c r="W203" i="5" s="1"/>
  <c r="P267" i="5"/>
  <c r="P338" i="5"/>
  <c r="P409" i="5"/>
  <c r="P460" i="5"/>
  <c r="W460" i="5" s="1"/>
  <c r="P557" i="5"/>
  <c r="P81" i="5"/>
  <c r="W81" i="5" s="1"/>
  <c r="P129" i="5"/>
  <c r="P74" i="5"/>
  <c r="W74" i="5" s="1"/>
  <c r="P130" i="5"/>
  <c r="P171" i="5"/>
  <c r="K36" i="5"/>
  <c r="W36" i="5" s="1"/>
  <c r="K24" i="5"/>
  <c r="K356" i="5"/>
  <c r="W356" i="5" s="1"/>
  <c r="K493" i="5"/>
  <c r="W493" i="5" s="1"/>
  <c r="K11" i="5"/>
  <c r="W11" i="5" s="1"/>
  <c r="K220" i="5"/>
  <c r="W220" i="5" s="1"/>
  <c r="K256" i="5"/>
  <c r="K444" i="5"/>
  <c r="W444" i="5" s="1"/>
  <c r="P42" i="5"/>
  <c r="W42" i="5" s="1"/>
  <c r="P233" i="5"/>
  <c r="W233" i="5" s="1"/>
  <c r="P274" i="5"/>
  <c r="P337" i="5"/>
  <c r="P393" i="5"/>
  <c r="W393" i="5" s="1"/>
  <c r="P459" i="5"/>
  <c r="W459" i="5" s="1"/>
  <c r="K549" i="5"/>
  <c r="W549" i="5" s="1"/>
  <c r="P108" i="5"/>
  <c r="P161" i="5"/>
  <c r="W161" i="5" s="1"/>
  <c r="P208" i="5"/>
  <c r="P305" i="5"/>
  <c r="W305" i="5" s="1"/>
  <c r="P388" i="5"/>
  <c r="W388" i="5" s="1"/>
  <c r="P447" i="5"/>
  <c r="W447" i="5" s="1"/>
  <c r="P533" i="5"/>
  <c r="W533" i="5" s="1"/>
  <c r="P196" i="5"/>
  <c r="P265" i="5"/>
  <c r="P284" i="5"/>
  <c r="W284" i="5" s="1"/>
  <c r="P319" i="5"/>
  <c r="W319" i="5" s="1"/>
  <c r="P418" i="5"/>
  <c r="W418" i="5" s="1"/>
  <c r="P487" i="5"/>
  <c r="P529" i="5"/>
  <c r="P391" i="5"/>
  <c r="W391" i="5" s="1"/>
  <c r="P450" i="5"/>
  <c r="W450" i="5" s="1"/>
  <c r="P490" i="5"/>
  <c r="W490" i="5" s="1"/>
  <c r="P605" i="5"/>
  <c r="W605" i="5" s="1"/>
  <c r="K135" i="5"/>
  <c r="W135" i="5" s="1"/>
  <c r="K365" i="5"/>
  <c r="W365" i="5" s="1"/>
  <c r="P112" i="5"/>
  <c r="P165" i="5"/>
  <c r="W165" i="5" s="1"/>
  <c r="P212" i="5"/>
  <c r="W212" i="5" s="1"/>
  <c r="P309" i="5"/>
  <c r="P392" i="5"/>
  <c r="W392" i="5" s="1"/>
  <c r="P451" i="5"/>
  <c r="P537" i="5"/>
  <c r="P200" i="5"/>
  <c r="P269" i="5"/>
  <c r="W269" i="5" s="1"/>
  <c r="P314" i="5"/>
  <c r="W314" i="5" s="1"/>
  <c r="P323" i="5"/>
  <c r="W323" i="5" s="1"/>
  <c r="P422" i="5"/>
  <c r="P498" i="5"/>
  <c r="P540" i="5"/>
  <c r="W540" i="5" s="1"/>
  <c r="P584" i="5"/>
  <c r="W584" i="5" s="1"/>
  <c r="P632" i="5"/>
  <c r="P395" i="5"/>
  <c r="W395" i="5" s="1"/>
  <c r="P609" i="5"/>
  <c r="W609" i="5" s="1"/>
  <c r="P88" i="5"/>
  <c r="W88" i="5" s="1"/>
  <c r="P136" i="5"/>
  <c r="P78" i="5"/>
  <c r="W78" i="5" s="1"/>
  <c r="P137" i="5"/>
  <c r="P175" i="5"/>
  <c r="W175" i="5" s="1"/>
  <c r="P144" i="5"/>
  <c r="W144" i="5" s="1"/>
  <c r="P247" i="5"/>
  <c r="W247" i="5" s="1"/>
  <c r="P288" i="5"/>
  <c r="P345" i="5"/>
  <c r="P412" i="5"/>
  <c r="P492" i="5"/>
  <c r="P577" i="5"/>
  <c r="W577" i="5" s="1"/>
  <c r="P230" i="5"/>
  <c r="W230" i="5" s="1"/>
  <c r="P271" i="5"/>
  <c r="W271" i="5" s="1"/>
  <c r="P342" i="5"/>
  <c r="W342" i="5" s="1"/>
  <c r="P413" i="5"/>
  <c r="W413" i="5" s="1"/>
  <c r="P464" i="5"/>
  <c r="W464" i="5" s="1"/>
  <c r="P615" i="5"/>
  <c r="P116" i="5"/>
  <c r="P169" i="5"/>
  <c r="W169" i="5" s="1"/>
  <c r="P216" i="5"/>
  <c r="W216" i="5" s="1"/>
  <c r="P312" i="5"/>
  <c r="W312" i="5" s="1"/>
  <c r="P396" i="5"/>
  <c r="W396" i="5" s="1"/>
  <c r="P454" i="5"/>
  <c r="W454" i="5" s="1"/>
  <c r="P556" i="5"/>
  <c r="W556" i="5" s="1"/>
  <c r="P636" i="5"/>
  <c r="P204" i="5"/>
  <c r="W204" i="5" s="1"/>
  <c r="P273" i="5"/>
  <c r="W273" i="5" s="1"/>
  <c r="P318" i="5"/>
  <c r="W318" i="5" s="1"/>
  <c r="P373" i="5"/>
  <c r="W373" i="5" s="1"/>
  <c r="P439" i="5"/>
  <c r="P502" i="5"/>
  <c r="P544" i="5"/>
  <c r="P588" i="5"/>
  <c r="W588" i="5" s="1"/>
  <c r="K327" i="5"/>
  <c r="P399" i="5"/>
  <c r="P532" i="5"/>
  <c r="P635" i="5"/>
  <c r="W635" i="5" s="1"/>
  <c r="K79" i="5"/>
  <c r="W79" i="5" s="1"/>
  <c r="P46" i="5"/>
  <c r="W46" i="5" s="1"/>
  <c r="P92" i="5"/>
  <c r="W92" i="5" s="1"/>
  <c r="P12" i="5"/>
  <c r="P82" i="5"/>
  <c r="P141" i="5"/>
  <c r="P151" i="5"/>
  <c r="P251" i="5"/>
  <c r="P292" i="5"/>
  <c r="P348" i="5"/>
  <c r="W348" i="5" s="1"/>
  <c r="P423" i="5"/>
  <c r="W423" i="5" s="1"/>
  <c r="P496" i="5"/>
  <c r="W496" i="5" s="1"/>
  <c r="P581" i="5"/>
  <c r="W581" i="5" s="1"/>
  <c r="P234" i="5"/>
  <c r="P275" i="5"/>
  <c r="W275" i="5" s="1"/>
  <c r="P346" i="5"/>
  <c r="P424" i="5"/>
  <c r="P467" i="5"/>
  <c r="W467" i="5" s="1"/>
  <c r="P619" i="5"/>
  <c r="W619" i="5" s="1"/>
  <c r="P60" i="5"/>
  <c r="P120" i="5"/>
  <c r="W120" i="5" s="1"/>
  <c r="P173" i="5"/>
  <c r="P220" i="5"/>
  <c r="P400" i="5"/>
  <c r="P458" i="5"/>
  <c r="W458" i="5" s="1"/>
  <c r="P566" i="5"/>
  <c r="W566" i="5" s="1"/>
  <c r="P639" i="5"/>
  <c r="W639" i="5" s="1"/>
  <c r="P231" i="5"/>
  <c r="P228" i="5"/>
  <c r="P332" i="5"/>
  <c r="W332" i="5" s="1"/>
  <c r="P71" i="5"/>
  <c r="P443" i="5"/>
  <c r="P509" i="5"/>
  <c r="P548" i="5"/>
  <c r="W548" i="5" s="1"/>
  <c r="P347" i="5"/>
  <c r="W347" i="5" s="1"/>
  <c r="P410" i="5"/>
  <c r="P536" i="5"/>
  <c r="W536" i="5" s="1"/>
  <c r="P642" i="5"/>
  <c r="W642" i="5" s="1"/>
  <c r="K504" i="5"/>
  <c r="W504" i="5" s="1"/>
  <c r="P50" i="5"/>
  <c r="W50" i="5" s="1"/>
  <c r="P95" i="5"/>
  <c r="W95" i="5" s="1"/>
  <c r="P43" i="5"/>
  <c r="P89" i="5"/>
  <c r="W89" i="5" s="1"/>
  <c r="P145" i="5"/>
  <c r="K436" i="5"/>
  <c r="K164" i="5"/>
  <c r="W164" i="5" s="1"/>
  <c r="K354" i="5"/>
  <c r="W354" i="5" s="1"/>
  <c r="P194" i="5"/>
  <c r="W194" i="5" s="1"/>
  <c r="P255" i="5"/>
  <c r="P299" i="5"/>
  <c r="W299" i="5" s="1"/>
  <c r="P351" i="5"/>
  <c r="W351" i="5" s="1"/>
  <c r="P430" i="5"/>
  <c r="P507" i="5"/>
  <c r="W507" i="5" s="1"/>
  <c r="P585" i="5"/>
  <c r="W585" i="5" s="1"/>
  <c r="P244" i="5"/>
  <c r="P278" i="5"/>
  <c r="W278" i="5" s="1"/>
  <c r="P349" i="5"/>
  <c r="P431" i="5"/>
  <c r="P489" i="5"/>
  <c r="P623" i="5"/>
  <c r="P64" i="5"/>
  <c r="P131" i="5"/>
  <c r="W131" i="5" s="1"/>
  <c r="P177" i="5"/>
  <c r="P224" i="5"/>
  <c r="P411" i="5"/>
  <c r="W411" i="5" s="1"/>
  <c r="P462" i="5"/>
  <c r="W462" i="5" s="1"/>
  <c r="P573" i="5"/>
  <c r="W573" i="5" s="1"/>
  <c r="P235" i="5"/>
  <c r="W235" i="5" s="1"/>
  <c r="P246" i="5"/>
  <c r="W246" i="5" s="1"/>
  <c r="P336" i="5"/>
  <c r="P75" i="5"/>
  <c r="W75" i="5" s="1"/>
  <c r="P380" i="5"/>
  <c r="P465" i="5"/>
  <c r="P513" i="5"/>
  <c r="W513" i="5" s="1"/>
  <c r="P552" i="5"/>
  <c r="P414" i="5"/>
  <c r="P555" i="5"/>
  <c r="W555" i="5" s="1"/>
  <c r="K416" i="5"/>
  <c r="P54" i="5"/>
  <c r="W54" i="5" s="1"/>
  <c r="P99" i="5"/>
  <c r="P47" i="5"/>
  <c r="W47" i="5" s="1"/>
  <c r="P96" i="5"/>
  <c r="W96" i="5" s="1"/>
  <c r="P155" i="5"/>
  <c r="W155" i="5" s="1"/>
  <c r="K420" i="5"/>
  <c r="P30" i="5"/>
  <c r="W30" i="5" s="1"/>
  <c r="P198" i="5"/>
  <c r="P262" i="5"/>
  <c r="W262" i="5" s="1"/>
  <c r="P316" i="5"/>
  <c r="W316" i="5" s="1"/>
  <c r="P358" i="5"/>
  <c r="P437" i="5"/>
  <c r="P534" i="5"/>
  <c r="W534" i="5" s="1"/>
  <c r="K505" i="5"/>
  <c r="W505" i="5" s="1"/>
  <c r="K425" i="5"/>
  <c r="W425" i="5" s="1"/>
  <c r="P248" i="5"/>
  <c r="P289" i="5"/>
  <c r="P359" i="5"/>
  <c r="P438" i="5"/>
  <c r="W438" i="5" s="1"/>
  <c r="P493" i="5"/>
  <c r="P582" i="5"/>
  <c r="W582" i="5" s="1"/>
  <c r="P627" i="5"/>
  <c r="K573" i="5"/>
  <c r="K421" i="5"/>
  <c r="W421" i="5" s="1"/>
  <c r="K173" i="5"/>
  <c r="W173" i="5" s="1"/>
  <c r="P68" i="5"/>
  <c r="W68" i="5" s="1"/>
  <c r="P150" i="5"/>
  <c r="P181" i="5"/>
  <c r="P286" i="5"/>
  <c r="W286" i="5" s="1"/>
  <c r="P356" i="5"/>
  <c r="P426" i="5"/>
  <c r="W426" i="5" s="1"/>
  <c r="P491" i="5"/>
  <c r="P595" i="5"/>
  <c r="W595" i="5" s="1"/>
  <c r="P647" i="5"/>
  <c r="P242" i="5"/>
  <c r="P250" i="5"/>
  <c r="W250" i="5" s="1"/>
  <c r="P340" i="5"/>
  <c r="W340" i="5" s="1"/>
  <c r="P79" i="5"/>
  <c r="P384" i="5"/>
  <c r="P472" i="5"/>
  <c r="P517" i="5"/>
  <c r="W517" i="5" s="1"/>
  <c r="P559" i="5"/>
  <c r="W559" i="5" s="1"/>
  <c r="P613" i="5"/>
  <c r="W613" i="5" s="1"/>
  <c r="P610" i="5"/>
  <c r="W610" i="5" s="1"/>
  <c r="K48" i="5"/>
  <c r="W48" i="5" s="1"/>
  <c r="P69" i="5"/>
  <c r="P106" i="5"/>
  <c r="P51" i="5"/>
  <c r="P100" i="5"/>
  <c r="P159" i="5"/>
  <c r="K564" i="5"/>
  <c r="W564" i="5" s="1"/>
  <c r="K492" i="5"/>
  <c r="W492" i="5" s="1"/>
  <c r="K363" i="5"/>
  <c r="W363" i="5" s="1"/>
  <c r="K51" i="5"/>
  <c r="W51" i="5" s="1"/>
  <c r="K242" i="5"/>
  <c r="W242" i="5" s="1"/>
  <c r="P34" i="5"/>
  <c r="P202" i="5"/>
  <c r="P266" i="5"/>
  <c r="W266" i="5" s="1"/>
  <c r="P327" i="5"/>
  <c r="P365" i="5"/>
  <c r="P448" i="5"/>
  <c r="W448" i="5" s="1"/>
  <c r="P538" i="5"/>
  <c r="P191" i="5"/>
  <c r="P252" i="5"/>
  <c r="P317" i="5"/>
  <c r="W317" i="5" s="1"/>
  <c r="P390" i="5"/>
  <c r="W390" i="5" s="1"/>
  <c r="P508" i="5"/>
  <c r="P94" i="5"/>
  <c r="W94" i="5" s="1"/>
  <c r="P153" i="5"/>
  <c r="W153" i="5" s="1"/>
  <c r="P185" i="5"/>
  <c r="P290" i="5"/>
  <c r="W290" i="5" s="1"/>
  <c r="P360" i="5"/>
  <c r="W360" i="5" s="1"/>
  <c r="P429" i="5"/>
  <c r="W429" i="5" s="1"/>
  <c r="P495" i="5"/>
  <c r="W495" i="5" s="1"/>
  <c r="P651" i="5"/>
  <c r="W651" i="5" s="1"/>
  <c r="P257" i="5"/>
  <c r="P254" i="5"/>
  <c r="W254" i="5" s="1"/>
  <c r="P344" i="5"/>
  <c r="P83" i="5"/>
  <c r="W83" i="5" s="1"/>
  <c r="P403" i="5"/>
  <c r="W403" i="5" s="1"/>
  <c r="P569" i="5"/>
  <c r="P617" i="5"/>
  <c r="W617" i="5" s="1"/>
  <c r="P376" i="5"/>
  <c r="W376" i="5" s="1"/>
  <c r="P432" i="5"/>
  <c r="P654" i="5"/>
  <c r="W654" i="5" s="1"/>
  <c r="P73" i="5"/>
  <c r="P121" i="5"/>
  <c r="P55" i="5"/>
  <c r="P122" i="5"/>
  <c r="W122" i="5" s="1"/>
  <c r="P163" i="5"/>
  <c r="W163" i="5" s="1"/>
  <c r="K107" i="5"/>
  <c r="W107" i="5" s="1"/>
  <c r="P38" i="5"/>
  <c r="W38" i="5" s="1"/>
  <c r="P229" i="5"/>
  <c r="W229" i="5" s="1"/>
  <c r="P270" i="5"/>
  <c r="W270" i="5" s="1"/>
  <c r="P330" i="5"/>
  <c r="W330" i="5" s="1"/>
  <c r="P389" i="5"/>
  <c r="W389" i="5" s="1"/>
  <c r="P455" i="5"/>
  <c r="P560" i="5"/>
  <c r="W560" i="5" s="1"/>
  <c r="K481" i="5"/>
  <c r="K361" i="5"/>
  <c r="W361" i="5" s="1"/>
  <c r="P195" i="5"/>
  <c r="W195" i="5" s="1"/>
  <c r="P256" i="5"/>
  <c r="W256" i="5" s="1"/>
  <c r="P331" i="5"/>
  <c r="W331" i="5" s="1"/>
  <c r="P394" i="5"/>
  <c r="W394" i="5" s="1"/>
  <c r="P449" i="5"/>
  <c r="P593" i="5"/>
  <c r="W593" i="5" s="1"/>
  <c r="K557" i="5"/>
  <c r="W557" i="5" s="1"/>
  <c r="P101" i="5"/>
  <c r="W101" i="5" s="1"/>
  <c r="P157" i="5"/>
  <c r="W157" i="5" s="1"/>
  <c r="P189" i="5"/>
  <c r="P301" i="5"/>
  <c r="W301" i="5" s="1"/>
  <c r="P367" i="5"/>
  <c r="W367" i="5" s="1"/>
  <c r="P436" i="5"/>
  <c r="P506" i="5"/>
  <c r="W506" i="5" s="1"/>
  <c r="P606" i="5"/>
  <c r="W606" i="5" s="1"/>
  <c r="P655" i="5"/>
  <c r="W655" i="5" s="1"/>
  <c r="P192" i="5"/>
  <c r="W192" i="5" s="1"/>
  <c r="P261" i="5"/>
  <c r="P280" i="5"/>
  <c r="P90" i="5"/>
  <c r="P407" i="5"/>
  <c r="W407" i="5" s="1"/>
  <c r="P483" i="5"/>
  <c r="W483" i="5" s="1"/>
  <c r="P525" i="5"/>
  <c r="W525" i="5" s="1"/>
  <c r="P576" i="5"/>
  <c r="W576" i="5" s="1"/>
  <c r="P621" i="5"/>
  <c r="W621" i="5" s="1"/>
  <c r="P387" i="5"/>
  <c r="W387" i="5" s="1"/>
  <c r="P446" i="5"/>
  <c r="W446" i="5" s="1"/>
  <c r="P22" i="5"/>
  <c r="W22" i="5" s="1"/>
  <c r="P21" i="5"/>
  <c r="P37" i="5"/>
  <c r="P10" i="5"/>
  <c r="W10" i="5" s="1"/>
  <c r="W7" i="5"/>
  <c r="O5" i="5"/>
  <c r="P24" i="5"/>
  <c r="P23" i="5"/>
  <c r="P25" i="5"/>
  <c r="W25" i="5" s="1"/>
  <c r="P27" i="5"/>
  <c r="W27" i="5" s="1"/>
  <c r="P14" i="5"/>
  <c r="P13" i="5"/>
  <c r="P29" i="5"/>
  <c r="P26" i="5"/>
  <c r="W26" i="5" s="1"/>
  <c r="P16" i="5"/>
  <c r="W16" i="5" s="1"/>
  <c r="P15" i="5"/>
  <c r="P31" i="5"/>
  <c r="W31" i="5" s="1"/>
  <c r="P18" i="5"/>
  <c r="W18" i="5" s="1"/>
  <c r="P17" i="5"/>
  <c r="P33" i="5"/>
  <c r="P20" i="5"/>
  <c r="P19" i="5"/>
  <c r="W19" i="5" s="1"/>
  <c r="P35" i="5"/>
  <c r="W35" i="5" s="1"/>
  <c r="K608" i="5"/>
  <c r="W608" i="5" s="1"/>
  <c r="K601" i="5"/>
  <c r="W601" i="5" s="1"/>
  <c r="K337" i="5"/>
  <c r="W337" i="5" s="1"/>
  <c r="K73" i="5"/>
  <c r="K552" i="5"/>
  <c r="W552" i="5" s="1"/>
  <c r="K288" i="5"/>
  <c r="K64" i="5"/>
  <c r="W64" i="5" s="1"/>
  <c r="K141" i="5"/>
  <c r="W141" i="5" s="1"/>
  <c r="K434" i="5"/>
  <c r="W434" i="5" s="1"/>
  <c r="K202" i="5"/>
  <c r="K472" i="5"/>
  <c r="W472" i="5" s="1"/>
  <c r="K633" i="5"/>
  <c r="W633" i="5" s="1"/>
  <c r="K210" i="5"/>
  <c r="W210" i="5" s="1"/>
  <c r="K402" i="5"/>
  <c r="W402" i="5" s="1"/>
  <c r="K553" i="5"/>
  <c r="W553" i="5" s="1"/>
  <c r="K265" i="5"/>
  <c r="W265" i="5" s="1"/>
  <c r="K464" i="5"/>
  <c r="K248" i="5"/>
  <c r="W248" i="5" s="1"/>
  <c r="K37" i="5"/>
  <c r="W37" i="5" s="1"/>
  <c r="K370" i="5"/>
  <c r="W370" i="5" s="1"/>
  <c r="K138" i="5"/>
  <c r="K384" i="5"/>
  <c r="K345" i="5"/>
  <c r="W345" i="5" s="1"/>
  <c r="K65" i="5"/>
  <c r="K32" i="5"/>
  <c r="J5" i="5"/>
  <c r="K424" i="5"/>
  <c r="K489" i="5"/>
  <c r="W489" i="5" s="1"/>
  <c r="K257" i="5"/>
  <c r="W257" i="5" s="1"/>
  <c r="K432" i="5"/>
  <c r="W432" i="5" s="1"/>
  <c r="K240" i="5"/>
  <c r="W240" i="5" s="1"/>
  <c r="K650" i="5"/>
  <c r="K338" i="5"/>
  <c r="W338" i="5" s="1"/>
  <c r="K82" i="5"/>
  <c r="K344" i="5"/>
  <c r="K128" i="5"/>
  <c r="K205" i="5"/>
  <c r="K77" i="5"/>
  <c r="W77" i="5" s="1"/>
  <c r="K473" i="5"/>
  <c r="W473" i="5" s="1"/>
  <c r="K201" i="5"/>
  <c r="K400" i="5"/>
  <c r="W400" i="5" s="1"/>
  <c r="K232" i="5"/>
  <c r="W232" i="5" s="1"/>
  <c r="K325" i="5"/>
  <c r="K594" i="5"/>
  <c r="W594" i="5" s="1"/>
  <c r="K306" i="5"/>
  <c r="K34" i="5"/>
  <c r="W34" i="5" s="1"/>
  <c r="K296" i="5"/>
  <c r="W296" i="5" s="1"/>
  <c r="K482" i="5"/>
  <c r="K569" i="5"/>
  <c r="W569" i="5" s="1"/>
  <c r="K272" i="5"/>
  <c r="W272" i="5" s="1"/>
  <c r="K409" i="5"/>
  <c r="W409" i="5" s="1"/>
  <c r="K193" i="5"/>
  <c r="W193" i="5" s="1"/>
  <c r="K368" i="5"/>
  <c r="W368" i="5" s="1"/>
  <c r="K224" i="5"/>
  <c r="W224" i="5" s="1"/>
  <c r="K293" i="5"/>
  <c r="W293" i="5" s="1"/>
  <c r="K538" i="5"/>
  <c r="W538" i="5" s="1"/>
  <c r="K274" i="5"/>
  <c r="W274" i="5" s="1"/>
  <c r="K208" i="5"/>
  <c r="W208" i="5" s="1"/>
  <c r="K129" i="5"/>
  <c r="W129" i="5" s="1"/>
  <c r="K304" i="5"/>
  <c r="W304" i="5" s="1"/>
  <c r="K136" i="5"/>
  <c r="W136" i="5" s="1"/>
  <c r="K297" i="5"/>
  <c r="W297" i="5" s="1"/>
  <c r="K544" i="5"/>
  <c r="W544" i="5" s="1"/>
  <c r="K146" i="5"/>
  <c r="F5" i="5"/>
  <c r="K649" i="5"/>
  <c r="W649" i="5" s="1"/>
  <c r="K401" i="5"/>
  <c r="W401" i="5" s="1"/>
  <c r="K137" i="5"/>
  <c r="K616" i="5"/>
  <c r="W616" i="5" s="1"/>
  <c r="K336" i="5"/>
  <c r="W336" i="5" s="1"/>
  <c r="K152" i="5"/>
  <c r="W152" i="5" s="1"/>
  <c r="K269" i="5"/>
  <c r="K530" i="5"/>
  <c r="W530" i="5" s="1"/>
  <c r="K258" i="5"/>
  <c r="W258" i="5" s="1"/>
  <c r="K184" i="5"/>
  <c r="W100" i="5" l="1"/>
  <c r="V5" i="5"/>
  <c r="P5" i="5"/>
  <c r="K5" i="5"/>
  <c r="W5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Gernot Quasebarth</author>
  </authors>
  <commentList>
    <comment ref="M4" authorId="0" shapeId="0" xr:uid="{5E2AEA9A-4948-AE42-AB1A-6AF2BFC65E8D}">
      <text>
        <r>
          <rPr>
            <b/>
            <sz val="10"/>
            <color rgb="FF000000"/>
            <rFont val="Tahoma"/>
            <family val="2"/>
          </rPr>
          <t>Gernot Quasebarth: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Berechnugn unter: https://www.luftlinie.org/
</t>
        </r>
      </text>
    </comment>
  </commentList>
</comments>
</file>

<file path=xl/sharedStrings.xml><?xml version="1.0" encoding="utf-8"?>
<sst xmlns="http://schemas.openxmlformats.org/spreadsheetml/2006/main" count="250" uniqueCount="179">
  <si>
    <t>ANLEITUNG</t>
  </si>
  <si>
    <t>Gelbe Felder selber eintragen</t>
  </si>
  <si>
    <t>gesperrt mit Fomeln hinterlegt</t>
  </si>
  <si>
    <t>Auswahlfelder; Pfeil rechts anklicken</t>
  </si>
  <si>
    <t xml:space="preserve">Sonstiges (freie Wahl) </t>
  </si>
  <si>
    <t>ÖPNV / ZUG</t>
  </si>
  <si>
    <t>Flugzeug</t>
  </si>
  <si>
    <t>Art der Übernachtung</t>
  </si>
  <si>
    <r>
      <t>Faktor CO</t>
    </r>
    <r>
      <rPr>
        <b/>
        <vertAlign val="subscript"/>
        <sz val="10"/>
        <rFont val="Verdana"/>
        <family val="2"/>
      </rPr>
      <t>2</t>
    </r>
    <r>
      <rPr>
        <b/>
        <sz val="12"/>
        <color theme="1"/>
        <rFont val="Calibri"/>
        <family val="2"/>
        <scheme val="minor"/>
      </rPr>
      <t xml:space="preserve"> </t>
    </r>
  </si>
  <si>
    <r>
      <t xml:space="preserve"> CO</t>
    </r>
    <r>
      <rPr>
        <b/>
        <vertAlign val="subscript"/>
        <sz val="10"/>
        <rFont val="Verdana"/>
        <family val="2"/>
      </rPr>
      <t>2</t>
    </r>
    <r>
      <rPr>
        <b/>
        <sz val="10"/>
        <rFont val="Verdana"/>
        <family val="2"/>
      </rPr>
      <t xml:space="preserve"> in t</t>
    </r>
  </si>
  <si>
    <t>Kosten in €</t>
  </si>
  <si>
    <t>Fleischkonsum</t>
  </si>
  <si>
    <t>Regionalität/Saisonalität</t>
  </si>
  <si>
    <t>Fahrzeugart</t>
  </si>
  <si>
    <t>Anzahl der Fahrzeuge</t>
  </si>
  <si>
    <t>Gesamt-km je Fahrzeug (Durchschnitt)</t>
  </si>
  <si>
    <r>
      <rPr>
        <sz val="9"/>
        <color theme="1"/>
        <rFont val="Calibri (Textkörper)"/>
      </rPr>
      <t xml:space="preserve">*wird doppelt aufgeführt, falls bei einer Maßnahme unterschiedliche Fahrzeuge dabei sind; </t>
    </r>
    <r>
      <rPr>
        <b/>
        <sz val="12"/>
        <color theme="1"/>
        <rFont val="Calibri"/>
        <family val="2"/>
        <scheme val="minor"/>
      </rPr>
      <t xml:space="preserve">
Fahrzeugart</t>
    </r>
  </si>
  <si>
    <t>Streckenart (km zählt für je eine Person)</t>
  </si>
  <si>
    <t>Kilometer (Gesamtstrecke hin- und zurück als Summe; für eine Person)</t>
  </si>
  <si>
    <t>Zahl der Fahrgäste</t>
    <phoneticPr fontId="0" type="noConversion"/>
  </si>
  <si>
    <t>Zahl der Fluggäste</t>
  </si>
  <si>
    <r>
      <t xml:space="preserve">Kilometer </t>
    </r>
    <r>
      <rPr>
        <sz val="10"/>
        <rFont val="Verdana"/>
        <family val="2"/>
      </rPr>
      <t>(Gesamtstrecke; Hin- und Rückflug für eine Person addieren)</t>
    </r>
  </si>
  <si>
    <t>sonstiges (siehe Arbeitsblatt Erläuterungen)</t>
  </si>
  <si>
    <t>Faktor zur Multiplikation</t>
  </si>
  <si>
    <t>Mahlzeit (standard)</t>
  </si>
  <si>
    <t>Mahlzeit-einfach</t>
  </si>
  <si>
    <t>vegetarisch</t>
  </si>
  <si>
    <t>teilweise bio</t>
  </si>
  <si>
    <t xml:space="preserve">teilweise-regional-saisonal </t>
  </si>
  <si>
    <t>Reisebus</t>
  </si>
  <si>
    <t>ÖPNV</t>
  </si>
  <si>
    <t>Kurzstrecke-bis1000km</t>
  </si>
  <si>
    <t>Zeltplatz</t>
  </si>
  <si>
    <t>Mahlzeit (gehoben)</t>
  </si>
  <si>
    <t>Mahlzeit-standard</t>
  </si>
  <si>
    <t xml:space="preserve">regional-und-saisonal </t>
  </si>
  <si>
    <t>Kleinbus</t>
  </si>
  <si>
    <t>Langstrecke-bis10000</t>
  </si>
  <si>
    <t>Mahlzeit (einfach)</t>
  </si>
  <si>
    <t>Nahverkehrszug</t>
  </si>
  <si>
    <t>Mittelstrecke-bis3000km</t>
  </si>
  <si>
    <t>Mischkost</t>
  </si>
  <si>
    <t>konventionell</t>
  </si>
  <si>
    <t>standard</t>
  </si>
  <si>
    <t>Faktor Euro</t>
  </si>
  <si>
    <t>Art der Essenzubereitung</t>
  </si>
  <si>
    <t>Art des Essen</t>
  </si>
  <si>
    <t>Mahlzeit-einfach Mischkost konventionell standard</t>
  </si>
  <si>
    <t xml:space="preserve">Mahlzeit-einfach Mischkost konventionell teilweise-regional-saisonal </t>
  </si>
  <si>
    <t xml:space="preserve">Mahlzeit-einfach Mischkost konventionell regional-und-saisonal </t>
  </si>
  <si>
    <t xml:space="preserve">Mahlzeit-einfach Mischkost teilweise bio standard </t>
  </si>
  <si>
    <t xml:space="preserve">Mahlzeit-einfach Mischkost teilweise bio teilweise-regional-saisonal </t>
  </si>
  <si>
    <t xml:space="preserve">Mahlzeit-einfach Mischkost teilweise bio regional-und-saisonal </t>
  </si>
  <si>
    <t>Mahlzeit-einfach Mischkost bio standard</t>
  </si>
  <si>
    <t xml:space="preserve">Mahlzeit-einfach Mischkost bio teilweise-regional-saisonal </t>
  </si>
  <si>
    <t xml:space="preserve">Mahlzeit-einfach Mischkost bio regional-und-saisonal </t>
  </si>
  <si>
    <t>Mahlzeit-einfach vegetarisch konventionell standard</t>
  </si>
  <si>
    <t xml:space="preserve">Mahlzeit-einfach vegetarisch konventionell teilweise-regional-saisonal </t>
  </si>
  <si>
    <t xml:space="preserve">Mahlzeit-einfach vegetarisch konventionell regional-und-saisonal </t>
  </si>
  <si>
    <t xml:space="preserve">Mahlzeit-einfach vegetarisch teilweise bio standard </t>
  </si>
  <si>
    <t xml:space="preserve">Mahlzeit-einfach vegetarisch teilweise bio teilweise-regional-saisonal </t>
  </si>
  <si>
    <t xml:space="preserve">Mahlzeit-einfach vegetarisch teilweise bio regional-und-saisonal </t>
  </si>
  <si>
    <t>Mahlzeit-einfach vegetarisch bio standard</t>
  </si>
  <si>
    <t xml:space="preserve">Mahlzeit-einfach vegetarisch bio teilweise-regional-saisonal </t>
  </si>
  <si>
    <t xml:space="preserve">Mahlzeit-einfach vegetarisch bio regional-und-saisonal </t>
  </si>
  <si>
    <t>Mahlzeit-einfach vegan konventionell standard</t>
  </si>
  <si>
    <t xml:space="preserve">Mahlzeit-einfach vegan konventionell teilweise-regional-saisonal </t>
  </si>
  <si>
    <t xml:space="preserve">Mahlzeit-einfach vegan konventionell regional-und-saisonal </t>
  </si>
  <si>
    <t xml:space="preserve">Mahlzeit-einfach vegan teilweise bio standard </t>
  </si>
  <si>
    <t xml:space="preserve">Mahlzeit-einfach vegan teilweise bio teilweise-regional-saisonal </t>
  </si>
  <si>
    <t xml:space="preserve">Mahlzeit-einfach vegan teilweise bio regional-und-saisonal </t>
  </si>
  <si>
    <t>Mahlzeit-einfach vegan bio standard</t>
  </si>
  <si>
    <t xml:space="preserve">Mahlzeit-einfach vegan bio teilweise-regional-saisonal </t>
  </si>
  <si>
    <t xml:space="preserve">Mahlzeit-einfach vegan bio regional-und-saisonal </t>
  </si>
  <si>
    <t>Mahlzeit-standard Mischkost konventionell standard</t>
  </si>
  <si>
    <t xml:space="preserve">Mahlzeit-standard Mischkost konventionell teilweise-regional-saisonal </t>
  </si>
  <si>
    <t xml:space="preserve">Mahlzeit-standard Mischkost konventionell regional-und-saisonal </t>
  </si>
  <si>
    <t xml:space="preserve">Mahlzeit-standard Mischkost teilweise bio standard </t>
  </si>
  <si>
    <t xml:space="preserve">Mahlzeit-standard Mischkost teilweise bio teilweise-regional-saisonal </t>
  </si>
  <si>
    <t xml:space="preserve">Mahlzeit-standard Mischkost teilweise bio regional-und-saisonal </t>
  </si>
  <si>
    <t>Mahlzeit-standard Mischkost bio standard</t>
  </si>
  <si>
    <t xml:space="preserve">Mahlzeit-standard Mischkost bio teilweise-regional-saisonal </t>
  </si>
  <si>
    <t xml:space="preserve">Mahlzeit-standard Mischkost bio regional-und-saisonal </t>
  </si>
  <si>
    <t>Mahlzeit-standard vegetarisch konventionell standard</t>
  </si>
  <si>
    <t xml:space="preserve">Mahlzeit-standard vegetarisch konventionell teilweise-regional-saisonal </t>
  </si>
  <si>
    <t xml:space="preserve">Mahlzeit-standard vegetarisch konventionell regional-und-saisonal </t>
  </si>
  <si>
    <t xml:space="preserve">Mahlzeit-standard vegetarisch teilweise bio standard </t>
  </si>
  <si>
    <t xml:space="preserve">Mahlzeit-standard vegetarisch teilweise bio teilweise-regional-saisonal </t>
  </si>
  <si>
    <t xml:space="preserve">Mahlzeit-standard vegetarisch teilweise bio regional-und-saisonal </t>
  </si>
  <si>
    <t>Mahlzeit-standard vegetarisch bio standard</t>
  </si>
  <si>
    <t xml:space="preserve">Mahlzeit-standard vegetarisch bio teilweise-regional-saisonal </t>
  </si>
  <si>
    <t xml:space="preserve">Mahlzeit-standard vegetarisch bio regional-und-saisonal </t>
  </si>
  <si>
    <t>Mahlzeit-standard vegan konventionell standard</t>
  </si>
  <si>
    <t xml:space="preserve">Mahlzeit-standard vegan konventionell teilweise-regional-saisonal </t>
  </si>
  <si>
    <t xml:space="preserve">Mahlzeit-standard vegan konventionell regional-und-saisonal </t>
  </si>
  <si>
    <t xml:space="preserve">Mahlzeit-standard vegan teilweise bio standard </t>
  </si>
  <si>
    <t xml:space="preserve">Mahlzeit-standard vegan teilweise bio teilweise-regional-saisonal </t>
  </si>
  <si>
    <t xml:space="preserve">Mahlzeit-standard vegan teilweise bio regional-und-saisonal </t>
  </si>
  <si>
    <t>Mahlzeit-standard vegan bio standard</t>
  </si>
  <si>
    <t xml:space="preserve">Mahlzeit-standard vegan bio teilweise-regional-saisonal </t>
  </si>
  <si>
    <t xml:space="preserve">Mahlzeit-standard vegan bio regional-und-saisonal </t>
  </si>
  <si>
    <t>Mahlzeit-gehoben Mischkost konventionell standard</t>
  </si>
  <si>
    <t xml:space="preserve">Mahlzeit-gehoben Mischkost konventionell teilweise-regional-saisonal </t>
  </si>
  <si>
    <t xml:space="preserve">Mahlzeit-gehoben Mischkost konventionell regional-und-saisonal </t>
  </si>
  <si>
    <t xml:space="preserve">Mahlzeit-gehoben Mischkost teilweise bio standard </t>
  </si>
  <si>
    <t xml:space="preserve">Mahlzeit-gehoben Mischkost teilweise bio teilweise-regional-saisonal </t>
  </si>
  <si>
    <t xml:space="preserve">Mahlzeit-gehoben Mischkost teilweise bio regional-und-saisonal </t>
  </si>
  <si>
    <t>Mahlzeit-gehoben Mischkost bio standard</t>
  </si>
  <si>
    <t xml:space="preserve">Mahlzeit-gehoben Mischkost bio teilweise-regional-saisonal </t>
  </si>
  <si>
    <t xml:space="preserve">Mahlzeit-gehoben Mischkost bio regional-und-saisonal </t>
  </si>
  <si>
    <t>Mahlzeit-gehoben vegetarisch konventionell standard</t>
  </si>
  <si>
    <t xml:space="preserve">Mahlzeit-gehoben vegetarisch konventionell teilweise-regional-saisonal </t>
  </si>
  <si>
    <t xml:space="preserve">Mahlzeit-gehoben vegetarisch konventionell regional-und-saisonal </t>
  </si>
  <si>
    <t xml:space="preserve">Mahlzeit-gehoben vegetarisch teilweise bio standard </t>
  </si>
  <si>
    <t xml:space="preserve">Mahlzeit-gehoben vegetarisch teilweise bio teilweise-regional-saisonal </t>
  </si>
  <si>
    <t xml:space="preserve">Mahlzeit-gehoben vegetarisch teilweise bio regional-und-saisonal </t>
  </si>
  <si>
    <t>Mahlzeit-gehoben vegetarisch bio standard</t>
  </si>
  <si>
    <t xml:space="preserve">Mahlzeit-gehoben vegetarisch bio teilweise-regional-saisonal </t>
  </si>
  <si>
    <t xml:space="preserve">Mahlzeit-gehoben vegetarisch bio regional-und-saisonal </t>
  </si>
  <si>
    <t>Mahlzeit-gehoben vegan konventionell standard</t>
  </si>
  <si>
    <t xml:space="preserve">Mahlzeit-gehoben vegan konventionell teilweise regional und saisonal </t>
  </si>
  <si>
    <t xml:space="preserve">Mahlzeit-gehoben vegan konventionell regional und saisonal </t>
  </si>
  <si>
    <t xml:space="preserve">Mahlzeit-gehoben vegan teilweise bio standard </t>
  </si>
  <si>
    <t xml:space="preserve">Mahlzeit-gehoben vegan teilweise bio teilweise-regional-saisonal </t>
  </si>
  <si>
    <t xml:space="preserve">Mahlzeit-gehoben vegan teilweise bio regional-und-saisonal </t>
  </si>
  <si>
    <t>Mahlzeit-gehoben vegan bio standard</t>
  </si>
  <si>
    <t xml:space="preserve">Mahlzeit-gehoben vegan bio teilweise-regional-saisonal </t>
  </si>
  <si>
    <t xml:space="preserve">Mahlzeit-gehoben vegan bio regional-und-saisonal </t>
  </si>
  <si>
    <t>Snack / / /</t>
  </si>
  <si>
    <t xml:space="preserve">Ab Hier mit Haken bei "Berücksichtung des Energiebedarfes der Essenszubereitung falls dieser nicht im Enegieträgerbedarf des Veranstaltungsortes berücksichtigt ist.   </t>
  </si>
  <si>
    <t>Klassifizierung ESSEN</t>
  </si>
  <si>
    <t>Mahlzeit-gehoben</t>
  </si>
  <si>
    <t>vegan</t>
  </si>
  <si>
    <t>Prouktionsweise</t>
  </si>
  <si>
    <t>bio</t>
  </si>
  <si>
    <t>PKW</t>
  </si>
  <si>
    <t>Fernzug</t>
  </si>
  <si>
    <t>Berechnung der Emissionen unterschiedlicher Verkehrsmittel pro Reise</t>
  </si>
  <si>
    <t>Berechnung pro Fahrzeug-Kilometer</t>
    <phoneticPr fontId="0" type="noConversion"/>
  </si>
  <si>
    <t>Abfahrtsort</t>
  </si>
  <si>
    <t>Ankunftsort</t>
  </si>
  <si>
    <t>Kilometer (Gesamtstrecke)</t>
  </si>
  <si>
    <r>
      <t>Faktor CO</t>
    </r>
    <r>
      <rPr>
        <vertAlign val="subscript"/>
        <sz val="10"/>
        <rFont val="Verdana"/>
        <family val="2"/>
      </rPr>
      <t>2</t>
    </r>
    <r>
      <rPr>
        <sz val="12"/>
        <color theme="1"/>
        <rFont val="Calibri"/>
        <family val="2"/>
        <scheme val="minor"/>
      </rPr>
      <t xml:space="preserve"> kg/km</t>
    </r>
  </si>
  <si>
    <t>Summe THG-Emissionen Busreisen</t>
  </si>
  <si>
    <t>Berechnung pro Fahrzeug-Kilometer OHNE weitere Angaben</t>
    <phoneticPr fontId="0" type="noConversion"/>
  </si>
  <si>
    <t xml:space="preserve">Durchschnittliche Emissionen </t>
  </si>
  <si>
    <t>Gotha</t>
  </si>
  <si>
    <t>Enkhuizen</t>
  </si>
  <si>
    <t>Berechnung pro Fahrzeugkilometer MIT Angaben zu Treibstoffart und Durchschnittsverbrauch</t>
  </si>
  <si>
    <t>Treibstoff*</t>
  </si>
  <si>
    <t>Verbrauch</t>
  </si>
  <si>
    <r>
      <t>Faktor CO</t>
    </r>
    <r>
      <rPr>
        <vertAlign val="subscript"/>
        <sz val="10"/>
        <rFont val="Verdana"/>
        <family val="2"/>
      </rPr>
      <t>2</t>
    </r>
    <r>
      <rPr>
        <sz val="12"/>
        <color theme="1"/>
        <rFont val="Calibri"/>
        <family val="2"/>
        <scheme val="minor"/>
      </rPr>
      <t xml:space="preserve"> kg/l</t>
    </r>
  </si>
  <si>
    <t>Liter pro 100km</t>
  </si>
  <si>
    <t>Diesel</t>
  </si>
  <si>
    <t>Benzin</t>
  </si>
  <si>
    <t>Flüssiggas (LPG)</t>
  </si>
  <si>
    <t>*Weitere Faktoren auf Anfrage</t>
  </si>
  <si>
    <t>Berechnung anhand des tatsächlichen Treibstoffverbrauchs</t>
  </si>
  <si>
    <t>Liter insgesamt</t>
  </si>
  <si>
    <t>Summe THG-Emissionen PKW-Reisen</t>
  </si>
  <si>
    <t>Fähre</t>
    <phoneticPr fontId="0" type="noConversion"/>
  </si>
  <si>
    <t>Berechnung anhand Personenzahl und Reisedauer</t>
    <phoneticPr fontId="0" type="noConversion"/>
  </si>
  <si>
    <t>Reisedauer in Stunden</t>
    <phoneticPr fontId="0" type="noConversion"/>
  </si>
  <si>
    <r>
      <t>Faktor CO</t>
    </r>
    <r>
      <rPr>
        <vertAlign val="subscript"/>
        <sz val="10"/>
        <rFont val="Verdana"/>
        <family val="2"/>
      </rPr>
      <t>2</t>
    </r>
    <r>
      <rPr>
        <sz val="12"/>
        <color theme="1"/>
        <rFont val="Calibri"/>
        <family val="2"/>
        <scheme val="minor"/>
      </rPr>
      <t xml:space="preserve"> kg/h</t>
    </r>
  </si>
  <si>
    <t>Summe THG-Emissionen Fährfahrten</t>
  </si>
  <si>
    <t>Flugzeug</t>
    <phoneticPr fontId="0" type="noConversion"/>
  </si>
  <si>
    <t>Berechnung pro Personen-Kilometer</t>
    <phoneticPr fontId="0" type="noConversion"/>
  </si>
  <si>
    <t>Kurzstrecke (innereuropäisch, ca. 500 bis 1000 km)</t>
  </si>
  <si>
    <t>Abflugsort</t>
  </si>
  <si>
    <t>Summe THG-Emissionen Flugreisen</t>
  </si>
  <si>
    <t>Mittelstrecke (bis ca. 3000 km)</t>
  </si>
  <si>
    <t>Langstrecke (interkontinental, bis 10000 km)</t>
  </si>
  <si>
    <t>Emissionsfaktoren: Klima-Kollekte, Stand Febraur 2021</t>
  </si>
  <si>
    <t>BAHN / ÖPNV</t>
  </si>
  <si>
    <r>
      <t>Faktor CO</t>
    </r>
    <r>
      <rPr>
        <b/>
        <vertAlign val="subscript"/>
        <sz val="10"/>
        <rFont val="Verdana"/>
        <family val="2"/>
      </rPr>
      <t xml:space="preserve">2 </t>
    </r>
    <r>
      <rPr>
        <b/>
        <vertAlign val="subscript"/>
        <sz val="9"/>
        <rFont val="Verdana"/>
        <family val="2"/>
      </rPr>
      <t>*Orientierungswerte im Arbeitsblatt Hinweise</t>
    </r>
  </si>
  <si>
    <t>GESAMT pro Fahrt</t>
  </si>
  <si>
    <t xml:space="preserve">Fahrezuge / Bus / Kleinbus / PKW </t>
  </si>
  <si>
    <t>Mitarbeiter*in</t>
  </si>
  <si>
    <t>Zeitraum / Abrechnugnsdatum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</si>
</sst>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164" formatCode="0.0"/>
    <numFmt numFmtId="165" formatCode="#,##0.00&quot;€&quot;;[Red]#,##0.00&quot;€&quot;"/>
    <numFmt numFmtId="166" formatCode="0.000"/>
    <numFmt numFmtId="167" formatCode="0.0000"/>
    <numFmt numFmtId="168" formatCode="#,##0.00\ &quot;€&quot;"/>
    <numFmt numFmtId="170" formatCode="#,##0.00000"/>
    <numFmt numFmtId="171" formatCode="#,##0.0000"/>
    <numFmt numFmtId="172" formatCode="_-* #,##0.00\ [$€-407]_-;\-* #,##0.00\ [$€-407]_-;_-* &quot;-&quot;??\ [$€-407]_-;_-@_-"/>
  </numFmts>
  <fonts count="1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Verdana"/>
      <family val="2"/>
    </font>
    <font>
      <b/>
      <u/>
      <sz val="10"/>
      <name val="Verdana"/>
      <family val="2"/>
    </font>
    <font>
      <i/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vertAlign val="subscript"/>
      <sz val="10"/>
      <name val="Verdana"/>
      <family val="2"/>
    </font>
    <font>
      <b/>
      <vertAlign val="subscript"/>
      <sz val="10"/>
      <name val="Verdana"/>
      <family val="2"/>
    </font>
    <font>
      <sz val="8"/>
      <name val="Verdana"/>
      <family val="2"/>
    </font>
    <font>
      <sz val="10"/>
      <name val="Verdan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 (Textkörper)"/>
    </font>
    <font>
      <b/>
      <vertAlign val="subscript"/>
      <sz val="9"/>
      <name val="Verdana"/>
      <family val="2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BACD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AEDC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ck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ck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/>
    <xf numFmtId="44" fontId="18" fillId="0" borderId="0" applyFont="0" applyFill="0" applyBorder="0" applyAlignment="0" applyProtection="0"/>
  </cellStyleXfs>
  <cellXfs count="184">
    <xf numFmtId="0" fontId="0" fillId="0" borderId="0" xfId="0"/>
    <xf numFmtId="0" fontId="2" fillId="2" borderId="0" xfId="0" applyFont="1" applyFill="1"/>
    <xf numFmtId="0" fontId="0" fillId="2" borderId="0" xfId="0" applyFill="1"/>
    <xf numFmtId="0" fontId="3" fillId="3" borderId="0" xfId="0" applyFont="1" applyFill="1"/>
    <xf numFmtId="0" fontId="0" fillId="3" borderId="0" xfId="0" applyFill="1"/>
    <xf numFmtId="0" fontId="4" fillId="3" borderId="0" xfId="0" applyFont="1" applyFill="1"/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6" fillId="3" borderId="1" xfId="0" applyFont="1" applyFill="1" applyBorder="1"/>
    <xf numFmtId="0" fontId="5" fillId="3" borderId="2" xfId="0" applyFont="1" applyFill="1" applyBorder="1" applyAlignment="1" applyProtection="1">
      <alignment horizontal="center"/>
      <protection locked="0"/>
    </xf>
    <xf numFmtId="0" fontId="5" fillId="3" borderId="5" xfId="0" applyFont="1" applyFill="1" applyBorder="1" applyAlignment="1">
      <alignment horizontal="center"/>
    </xf>
    <xf numFmtId="2" fontId="5" fillId="3" borderId="2" xfId="0" applyNumberFormat="1" applyFont="1" applyFill="1" applyBorder="1"/>
    <xf numFmtId="2" fontId="5" fillId="3" borderId="4" xfId="0" applyNumberFormat="1" applyFont="1" applyFill="1" applyBorder="1"/>
    <xf numFmtId="0" fontId="0" fillId="3" borderId="1" xfId="0" applyFill="1" applyBorder="1"/>
    <xf numFmtId="0" fontId="6" fillId="3" borderId="6" xfId="0" applyFont="1" applyFill="1" applyBorder="1"/>
    <xf numFmtId="0" fontId="6" fillId="3" borderId="7" xfId="0" applyFont="1" applyFill="1" applyBorder="1"/>
    <xf numFmtId="164" fontId="0" fillId="3" borderId="7" xfId="0" applyNumberFormat="1" applyFill="1" applyBorder="1"/>
    <xf numFmtId="2" fontId="5" fillId="3" borderId="7" xfId="0" applyNumberFormat="1" applyFont="1" applyFill="1" applyBorder="1"/>
    <xf numFmtId="165" fontId="5" fillId="3" borderId="8" xfId="0" applyNumberFormat="1" applyFont="1" applyFill="1" applyBorder="1"/>
    <xf numFmtId="0" fontId="0" fillId="4" borderId="0" xfId="0" applyFill="1"/>
    <xf numFmtId="0" fontId="5" fillId="4" borderId="0" xfId="0" applyFont="1" applyFill="1" applyAlignment="1">
      <alignment horizontal="center"/>
    </xf>
    <xf numFmtId="166" fontId="0" fillId="4" borderId="0" xfId="0" applyNumberFormat="1" applyFill="1"/>
    <xf numFmtId="2" fontId="5" fillId="4" borderId="0" xfId="0" applyNumberFormat="1" applyFont="1" applyFill="1"/>
    <xf numFmtId="0" fontId="3" fillId="5" borderId="0" xfId="0" applyFont="1" applyFill="1"/>
    <xf numFmtId="0" fontId="0" fillId="5" borderId="0" xfId="0" applyFill="1"/>
    <xf numFmtId="0" fontId="4" fillId="5" borderId="0" xfId="0" applyFont="1" applyFill="1"/>
    <xf numFmtId="0" fontId="6" fillId="5" borderId="0" xfId="0" applyFont="1" applyFill="1"/>
    <xf numFmtId="0" fontId="5" fillId="5" borderId="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6" fillId="5" borderId="1" xfId="0" applyFont="1" applyFill="1" applyBorder="1"/>
    <xf numFmtId="0" fontId="5" fillId="5" borderId="2" xfId="0" applyFont="1" applyFill="1" applyBorder="1" applyAlignment="1" applyProtection="1">
      <alignment horizontal="center"/>
      <protection locked="0"/>
    </xf>
    <xf numFmtId="0" fontId="5" fillId="5" borderId="5" xfId="0" applyFont="1" applyFill="1" applyBorder="1" applyAlignment="1">
      <alignment horizontal="center"/>
    </xf>
    <xf numFmtId="2" fontId="5" fillId="5" borderId="2" xfId="0" applyNumberFormat="1" applyFont="1" applyFill="1" applyBorder="1"/>
    <xf numFmtId="2" fontId="5" fillId="5" borderId="4" xfId="0" applyNumberFormat="1" applyFont="1" applyFill="1" applyBorder="1"/>
    <xf numFmtId="0" fontId="0" fillId="5" borderId="1" xfId="0" applyFill="1" applyBorder="1"/>
    <xf numFmtId="0" fontId="5" fillId="5" borderId="0" xfId="0" applyFont="1" applyFill="1" applyAlignment="1">
      <alignment horizontal="center"/>
    </xf>
    <xf numFmtId="166" fontId="0" fillId="5" borderId="0" xfId="0" applyNumberFormat="1" applyFill="1"/>
    <xf numFmtId="2" fontId="5" fillId="5" borderId="0" xfId="0" applyNumberFormat="1" applyFont="1" applyFill="1"/>
    <xf numFmtId="0" fontId="6" fillId="5" borderId="2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6" fillId="5" borderId="6" xfId="0" applyFont="1" applyFill="1" applyBorder="1"/>
    <xf numFmtId="0" fontId="6" fillId="5" borderId="7" xfId="0" applyFont="1" applyFill="1" applyBorder="1"/>
    <xf numFmtId="164" fontId="0" fillId="5" borderId="7" xfId="0" applyNumberFormat="1" applyFill="1" applyBorder="1"/>
    <xf numFmtId="2" fontId="5" fillId="5" borderId="8" xfId="0" applyNumberFormat="1" applyFont="1" applyFill="1" applyBorder="1"/>
    <xf numFmtId="165" fontId="5" fillId="5" borderId="8" xfId="0" applyNumberFormat="1" applyFont="1" applyFill="1" applyBorder="1"/>
    <xf numFmtId="0" fontId="3" fillId="6" borderId="0" xfId="0" applyFont="1" applyFill="1"/>
    <xf numFmtId="0" fontId="0" fillId="6" borderId="0" xfId="0" applyFill="1"/>
    <xf numFmtId="0" fontId="4" fillId="6" borderId="0" xfId="0" applyFont="1" applyFill="1"/>
    <xf numFmtId="0" fontId="5" fillId="6" borderId="1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left"/>
    </xf>
    <xf numFmtId="0" fontId="6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6" fillId="6" borderId="1" xfId="0" applyFont="1" applyFill="1" applyBorder="1"/>
    <xf numFmtId="0" fontId="5" fillId="6" borderId="2" xfId="0" applyFont="1" applyFill="1" applyBorder="1" applyAlignment="1" applyProtection="1">
      <alignment horizontal="center"/>
      <protection locked="0"/>
    </xf>
    <xf numFmtId="2" fontId="5" fillId="6" borderId="2" xfId="0" applyNumberFormat="1" applyFont="1" applyFill="1" applyBorder="1"/>
    <xf numFmtId="2" fontId="5" fillId="6" borderId="4" xfId="0" applyNumberFormat="1" applyFont="1" applyFill="1" applyBorder="1"/>
    <xf numFmtId="0" fontId="0" fillId="6" borderId="1" xfId="0" applyFill="1" applyBorder="1"/>
    <xf numFmtId="0" fontId="6" fillId="6" borderId="7" xfId="0" applyFont="1" applyFill="1" applyBorder="1"/>
    <xf numFmtId="164" fontId="0" fillId="6" borderId="7" xfId="0" applyNumberFormat="1" applyFill="1" applyBorder="1"/>
    <xf numFmtId="2" fontId="5" fillId="6" borderId="7" xfId="0" applyNumberFormat="1" applyFont="1" applyFill="1" applyBorder="1"/>
    <xf numFmtId="165" fontId="5" fillId="6" borderId="8" xfId="0" applyNumberFormat="1" applyFont="1" applyFill="1" applyBorder="1"/>
    <xf numFmtId="0" fontId="6" fillId="6" borderId="0" xfId="0" applyFont="1" applyFill="1"/>
    <xf numFmtId="164" fontId="0" fillId="6" borderId="0" xfId="0" applyNumberFormat="1" applyFill="1"/>
    <xf numFmtId="2" fontId="5" fillId="6" borderId="0" xfId="0" applyNumberFormat="1" applyFont="1" applyFill="1"/>
    <xf numFmtId="165" fontId="5" fillId="6" borderId="0" xfId="0" applyNumberFormat="1" applyFont="1" applyFill="1"/>
    <xf numFmtId="0" fontId="3" fillId="7" borderId="0" xfId="0" applyFont="1" applyFill="1"/>
    <xf numFmtId="0" fontId="0" fillId="7" borderId="0" xfId="0" applyFill="1"/>
    <xf numFmtId="0" fontId="4" fillId="7" borderId="0" xfId="0" applyFont="1" applyFill="1"/>
    <xf numFmtId="0" fontId="5" fillId="7" borderId="1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6" fillId="7" borderId="1" xfId="0" applyFont="1" applyFill="1" applyBorder="1"/>
    <xf numFmtId="0" fontId="5" fillId="7" borderId="2" xfId="0" applyFont="1" applyFill="1" applyBorder="1" applyAlignment="1" applyProtection="1">
      <alignment horizontal="center"/>
      <protection locked="0"/>
    </xf>
    <xf numFmtId="2" fontId="5" fillId="7" borderId="2" xfId="0" applyNumberFormat="1" applyFont="1" applyFill="1" applyBorder="1"/>
    <xf numFmtId="2" fontId="5" fillId="7" borderId="4" xfId="0" applyNumberFormat="1" applyFont="1" applyFill="1" applyBorder="1"/>
    <xf numFmtId="0" fontId="0" fillId="7" borderId="1" xfId="0" applyFill="1" applyBorder="1"/>
    <xf numFmtId="0" fontId="6" fillId="7" borderId="7" xfId="0" applyFont="1" applyFill="1" applyBorder="1"/>
    <xf numFmtId="164" fontId="0" fillId="7" borderId="7" xfId="0" applyNumberFormat="1" applyFill="1" applyBorder="1"/>
    <xf numFmtId="2" fontId="5" fillId="7" borderId="7" xfId="0" applyNumberFormat="1" applyFont="1" applyFill="1" applyBorder="1"/>
    <xf numFmtId="165" fontId="5" fillId="7" borderId="8" xfId="0" applyNumberFormat="1" applyFont="1" applyFill="1" applyBorder="1"/>
    <xf numFmtId="0" fontId="6" fillId="7" borderId="0" xfId="0" applyFont="1" applyFill="1"/>
    <xf numFmtId="164" fontId="0" fillId="7" borderId="0" xfId="0" applyNumberFormat="1" applyFill="1"/>
    <xf numFmtId="164" fontId="5" fillId="7" borderId="0" xfId="0" applyNumberFormat="1" applyFont="1" applyFill="1"/>
    <xf numFmtId="165" fontId="5" fillId="7" borderId="0" xfId="0" applyNumberFormat="1" applyFont="1" applyFill="1"/>
    <xf numFmtId="0" fontId="0" fillId="0" borderId="0" xfId="0" quotePrefix="1"/>
    <xf numFmtId="0" fontId="1" fillId="0" borderId="0" xfId="0" applyFont="1"/>
    <xf numFmtId="0" fontId="5" fillId="5" borderId="0" xfId="0" applyFont="1" applyFill="1" applyAlignment="1" applyProtection="1">
      <alignment horizontal="center"/>
      <protection locked="0"/>
    </xf>
    <xf numFmtId="0" fontId="6" fillId="5" borderId="0" xfId="0" applyFont="1" applyFill="1" applyAlignment="1">
      <alignment horizontal="center"/>
    </xf>
    <xf numFmtId="0" fontId="6" fillId="7" borderId="0" xfId="0" applyFont="1" applyFill="1" applyAlignment="1">
      <alignment horizontal="center"/>
    </xf>
    <xf numFmtId="166" fontId="1" fillId="5" borderId="0" xfId="0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0" fontId="0" fillId="0" borderId="10" xfId="0" applyBorder="1"/>
    <xf numFmtId="0" fontId="0" fillId="9" borderId="12" xfId="0" applyFill="1" applyBorder="1"/>
    <xf numFmtId="0" fontId="0" fillId="0" borderId="12" xfId="0" applyBorder="1"/>
    <xf numFmtId="0" fontId="0" fillId="0" borderId="13" xfId="0" applyBorder="1"/>
    <xf numFmtId="0" fontId="0" fillId="9" borderId="11" xfId="0" applyFill="1" applyBorder="1"/>
    <xf numFmtId="0" fontId="0" fillId="0" borderId="14" xfId="0" applyBorder="1"/>
    <xf numFmtId="0" fontId="0" fillId="0" borderId="15" xfId="0" applyBorder="1"/>
    <xf numFmtId="49" fontId="0" fillId="0" borderId="0" xfId="0" applyNumberFormat="1"/>
    <xf numFmtId="49" fontId="0" fillId="0" borderId="0" xfId="0" quotePrefix="1" applyNumberFormat="1"/>
    <xf numFmtId="49" fontId="1" fillId="0" borderId="0" xfId="0" applyNumberFormat="1" applyFont="1"/>
    <xf numFmtId="49" fontId="6" fillId="7" borderId="1" xfId="0" applyNumberFormat="1" applyFont="1" applyFill="1" applyBorder="1"/>
    <xf numFmtId="49" fontId="5" fillId="7" borderId="2" xfId="0" applyNumberFormat="1" applyFont="1" applyFill="1" applyBorder="1" applyAlignment="1">
      <alignment horizontal="center"/>
    </xf>
    <xf numFmtId="49" fontId="6" fillId="7" borderId="2" xfId="0" applyNumberFormat="1" applyFont="1" applyFill="1" applyBorder="1" applyAlignment="1">
      <alignment horizontal="left"/>
    </xf>
    <xf numFmtId="49" fontId="6" fillId="7" borderId="9" xfId="0" applyNumberFormat="1" applyFont="1" applyFill="1" applyBorder="1" applyAlignment="1">
      <alignment horizontal="left"/>
    </xf>
    <xf numFmtId="0" fontId="0" fillId="11" borderId="12" xfId="0" applyFill="1" applyBorder="1" applyProtection="1">
      <protection locked="0"/>
    </xf>
    <xf numFmtId="0" fontId="0" fillId="8" borderId="12" xfId="0" applyFill="1" applyBorder="1" applyProtection="1">
      <protection locked="0"/>
    </xf>
    <xf numFmtId="0" fontId="0" fillId="8" borderId="16" xfId="0" applyFill="1" applyBorder="1" applyProtection="1">
      <protection locked="0"/>
    </xf>
    <xf numFmtId="3" fontId="0" fillId="11" borderId="12" xfId="0" applyNumberFormat="1" applyFill="1" applyBorder="1" applyProtection="1">
      <protection locked="0"/>
    </xf>
    <xf numFmtId="0" fontId="0" fillId="0" borderId="0" xfId="0" applyProtection="1">
      <protection locked="0"/>
    </xf>
    <xf numFmtId="167" fontId="0" fillId="16" borderId="17" xfId="0" applyNumberFormat="1" applyFill="1" applyBorder="1"/>
    <xf numFmtId="4" fontId="0" fillId="16" borderId="17" xfId="0" applyNumberFormat="1" applyFill="1" applyBorder="1"/>
    <xf numFmtId="4" fontId="0" fillId="9" borderId="11" xfId="0" applyNumberFormat="1" applyFill="1" applyBorder="1"/>
    <xf numFmtId="4" fontId="0" fillId="9" borderId="13" xfId="0" applyNumberFormat="1" applyFill="1" applyBorder="1"/>
    <xf numFmtId="4" fontId="0" fillId="9" borderId="24" xfId="0" applyNumberFormat="1" applyFill="1" applyBorder="1"/>
    <xf numFmtId="4" fontId="0" fillId="9" borderId="25" xfId="0" applyNumberFormat="1" applyFill="1" applyBorder="1"/>
    <xf numFmtId="171" fontId="0" fillId="9" borderId="12" xfId="0" applyNumberFormat="1" applyFill="1" applyBorder="1"/>
    <xf numFmtId="49" fontId="6" fillId="7" borderId="0" xfId="0" applyNumberFormat="1" applyFont="1" applyFill="1"/>
    <xf numFmtId="49" fontId="6" fillId="10" borderId="1" xfId="0" applyNumberFormat="1" applyFont="1" applyFill="1" applyBorder="1"/>
    <xf numFmtId="0" fontId="6" fillId="0" borderId="0" xfId="0" applyFont="1" applyAlignment="1">
      <alignment horizontal="center"/>
    </xf>
    <xf numFmtId="0" fontId="6" fillId="6" borderId="6" xfId="0" applyFont="1" applyFill="1" applyBorder="1"/>
    <xf numFmtId="0" fontId="5" fillId="7" borderId="0" xfId="0" applyFont="1" applyFill="1"/>
    <xf numFmtId="0" fontId="6" fillId="7" borderId="6" xfId="0" applyFont="1" applyFill="1" applyBorder="1"/>
    <xf numFmtId="0" fontId="4" fillId="0" borderId="0" xfId="0" quotePrefix="1" applyFont="1"/>
    <xf numFmtId="0" fontId="14" fillId="8" borderId="0" xfId="0" applyFont="1" applyFill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" fillId="0" borderId="0" xfId="0" applyFont="1" applyProtection="1"/>
    <xf numFmtId="0" fontId="5" fillId="0" borderId="18" xfId="0" applyFont="1" applyBorder="1" applyAlignment="1" applyProtection="1">
      <alignment horizontal="center" wrapText="1"/>
    </xf>
    <xf numFmtId="0" fontId="5" fillId="13" borderId="18" xfId="0" applyFont="1" applyFill="1" applyBorder="1" applyAlignment="1" applyProtection="1">
      <alignment horizontal="center" wrapText="1"/>
    </xf>
    <xf numFmtId="0" fontId="1" fillId="13" borderId="20" xfId="0" applyFont="1" applyFill="1" applyBorder="1" applyAlignment="1" applyProtection="1">
      <alignment wrapText="1"/>
    </xf>
    <xf numFmtId="0" fontId="5" fillId="0" borderId="19" xfId="0" applyFont="1" applyBorder="1" applyAlignment="1" applyProtection="1">
      <alignment horizontal="center" wrapText="1"/>
    </xf>
    <xf numFmtId="0" fontId="5" fillId="16" borderId="20" xfId="0" applyFont="1" applyFill="1" applyBorder="1" applyAlignment="1" applyProtection="1">
      <alignment horizontal="center" wrapText="1"/>
    </xf>
    <xf numFmtId="0" fontId="1" fillId="0" borderId="0" xfId="0" applyFont="1" applyAlignment="1" applyProtection="1">
      <alignment wrapText="1"/>
    </xf>
    <xf numFmtId="0" fontId="1" fillId="0" borderId="21" xfId="0" applyFont="1" applyBorder="1" applyAlignment="1" applyProtection="1">
      <alignment wrapText="1"/>
    </xf>
    <xf numFmtId="0" fontId="1" fillId="13" borderId="21" xfId="0" applyFont="1" applyFill="1" applyBorder="1" applyAlignment="1" applyProtection="1">
      <alignment wrapText="1"/>
    </xf>
    <xf numFmtId="0" fontId="5" fillId="0" borderId="21" xfId="0" applyFont="1" applyBorder="1" applyAlignment="1" applyProtection="1">
      <alignment horizontal="center" wrapText="1"/>
    </xf>
    <xf numFmtId="0" fontId="1" fillId="13" borderId="22" xfId="0" applyFont="1" applyFill="1" applyBorder="1" applyAlignment="1" applyProtection="1">
      <alignment wrapText="1"/>
    </xf>
    <xf numFmtId="0" fontId="5" fillId="13" borderId="21" xfId="0" applyFont="1" applyFill="1" applyBorder="1" applyAlignment="1" applyProtection="1">
      <alignment horizontal="center" wrapText="1"/>
    </xf>
    <xf numFmtId="168" fontId="1" fillId="0" borderId="23" xfId="0" applyNumberFormat="1" applyFont="1" applyBorder="1" applyAlignment="1" applyProtection="1">
      <alignment wrapText="1"/>
    </xf>
    <xf numFmtId="49" fontId="0" fillId="11" borderId="16" xfId="0" applyNumberFormat="1" applyFill="1" applyBorder="1" applyProtection="1">
      <protection locked="0"/>
    </xf>
    <xf numFmtId="49" fontId="0" fillId="11" borderId="12" xfId="0" applyNumberFormat="1" applyFill="1" applyBorder="1" applyProtection="1">
      <protection locked="0"/>
    </xf>
    <xf numFmtId="170" fontId="0" fillId="11" borderId="12" xfId="0" applyNumberFormat="1" applyFill="1" applyBorder="1" applyProtection="1">
      <protection locked="0"/>
    </xf>
    <xf numFmtId="49" fontId="0" fillId="11" borderId="17" xfId="0" applyNumberFormat="1" applyFill="1" applyBorder="1" applyProtection="1">
      <protection locked="0"/>
    </xf>
    <xf numFmtId="49" fontId="0" fillId="11" borderId="13" xfId="0" applyNumberFormat="1" applyFill="1" applyBorder="1" applyProtection="1">
      <protection locked="0"/>
    </xf>
    <xf numFmtId="170" fontId="0" fillId="11" borderId="13" xfId="0" applyNumberFormat="1" applyFill="1" applyBorder="1" applyProtection="1">
      <protection locked="0"/>
    </xf>
    <xf numFmtId="0" fontId="13" fillId="15" borderId="0" xfId="0" applyFont="1" applyFill="1" applyAlignment="1">
      <alignment vertical="center"/>
    </xf>
    <xf numFmtId="0" fontId="14" fillId="11" borderId="0" xfId="0" applyFont="1" applyFill="1" applyAlignment="1">
      <alignment vertical="center"/>
    </xf>
    <xf numFmtId="0" fontId="14" fillId="9" borderId="0" xfId="0" applyFont="1" applyFill="1" applyAlignment="1">
      <alignment vertical="center"/>
    </xf>
    <xf numFmtId="0" fontId="14" fillId="8" borderId="0" xfId="0" applyFont="1" applyFill="1" applyAlignment="1">
      <alignment vertical="center"/>
    </xf>
    <xf numFmtId="0" fontId="14" fillId="0" borderId="0" xfId="0" applyFont="1" applyFill="1" applyAlignment="1" applyProtection="1">
      <alignment vertical="center"/>
    </xf>
    <xf numFmtId="0" fontId="17" fillId="0" borderId="27" xfId="0" applyFont="1" applyFill="1" applyBorder="1" applyAlignment="1">
      <alignment vertical="center"/>
    </xf>
    <xf numFmtId="0" fontId="14" fillId="11" borderId="27" xfId="0" applyFont="1" applyFill="1" applyBorder="1" applyAlignment="1" applyProtection="1">
      <alignment vertical="center"/>
      <protection locked="0"/>
    </xf>
    <xf numFmtId="16" fontId="14" fillId="11" borderId="27" xfId="0" applyNumberFormat="1" applyFont="1" applyFill="1" applyBorder="1" applyAlignment="1" applyProtection="1">
      <alignment vertical="center"/>
      <protection locked="0"/>
    </xf>
    <xf numFmtId="0" fontId="1" fillId="14" borderId="28" xfId="0" applyFont="1" applyFill="1" applyBorder="1" applyProtection="1"/>
    <xf numFmtId="0" fontId="1" fillId="14" borderId="29" xfId="0" applyFont="1" applyFill="1" applyBorder="1" applyProtection="1"/>
    <xf numFmtId="0" fontId="1" fillId="13" borderId="26" xfId="0" applyFont="1" applyFill="1" applyBorder="1" applyProtection="1"/>
    <xf numFmtId="0" fontId="1" fillId="13" borderId="29" xfId="0" applyFont="1" applyFill="1" applyBorder="1" applyProtection="1"/>
    <xf numFmtId="0" fontId="1" fillId="13" borderId="30" xfId="0" applyFont="1" applyFill="1" applyBorder="1" applyProtection="1"/>
    <xf numFmtId="0" fontId="1" fillId="13" borderId="31" xfId="0" applyFont="1" applyFill="1" applyBorder="1" applyProtection="1"/>
    <xf numFmtId="0" fontId="1" fillId="13" borderId="32" xfId="0" applyFont="1" applyFill="1" applyBorder="1" applyProtection="1"/>
    <xf numFmtId="0" fontId="1" fillId="13" borderId="33" xfId="0" applyFont="1" applyFill="1" applyBorder="1" applyProtection="1"/>
    <xf numFmtId="0" fontId="1" fillId="7" borderId="32" xfId="0" applyFont="1" applyFill="1" applyBorder="1" applyProtection="1"/>
    <xf numFmtId="0" fontId="1" fillId="16" borderId="31" xfId="0" applyFont="1" applyFill="1" applyBorder="1" applyProtection="1"/>
    <xf numFmtId="0" fontId="1" fillId="16" borderId="34" xfId="0" applyFont="1" applyFill="1" applyBorder="1" applyProtection="1"/>
    <xf numFmtId="168" fontId="1" fillId="16" borderId="21" xfId="0" applyNumberFormat="1" applyFont="1" applyFill="1" applyBorder="1" applyAlignment="1" applyProtection="1">
      <alignment wrapText="1"/>
    </xf>
    <xf numFmtId="0" fontId="5" fillId="16" borderId="18" xfId="0" applyFont="1" applyFill="1" applyBorder="1" applyAlignment="1" applyProtection="1">
      <alignment horizontal="center" wrapText="1"/>
    </xf>
    <xf numFmtId="0" fontId="1" fillId="13" borderId="18" xfId="0" applyFont="1" applyFill="1" applyBorder="1" applyAlignment="1" applyProtection="1">
      <alignment vertical="top" wrapText="1"/>
    </xf>
    <xf numFmtId="0" fontId="1" fillId="13" borderId="18" xfId="0" applyFont="1" applyFill="1" applyBorder="1" applyAlignment="1" applyProtection="1">
      <alignment wrapText="1"/>
    </xf>
    <xf numFmtId="0" fontId="5" fillId="0" borderId="35" xfId="0" applyFont="1" applyBorder="1" applyAlignment="1" applyProtection="1">
      <alignment horizontal="center" wrapText="1"/>
    </xf>
    <xf numFmtId="0" fontId="5" fillId="12" borderId="35" xfId="0" applyFont="1" applyFill="1" applyBorder="1" applyAlignment="1" applyProtection="1">
      <alignment horizontal="center" wrapText="1"/>
    </xf>
    <xf numFmtId="168" fontId="1" fillId="0" borderId="36" xfId="0" applyNumberFormat="1" applyFont="1" applyBorder="1" applyAlignment="1" applyProtection="1">
      <alignment wrapText="1"/>
    </xf>
    <xf numFmtId="168" fontId="1" fillId="16" borderId="37" xfId="0" applyNumberFormat="1" applyFont="1" applyFill="1" applyBorder="1" applyAlignment="1" applyProtection="1">
      <alignment wrapText="1"/>
    </xf>
    <xf numFmtId="0" fontId="17" fillId="0" borderId="27" xfId="0" applyFont="1" applyFill="1" applyBorder="1" applyAlignment="1">
      <alignment horizontal="right" vertical="center"/>
    </xf>
    <xf numFmtId="0" fontId="1" fillId="0" borderId="27" xfId="0" applyFont="1" applyBorder="1" applyAlignment="1">
      <alignment horizontal="right" vertical="center"/>
    </xf>
    <xf numFmtId="172" fontId="1" fillId="0" borderId="21" xfId="1" applyNumberFormat="1" applyFont="1" applyBorder="1" applyAlignment="1" applyProtection="1">
      <alignment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AEDC7"/>
      <color rgb="FFFBBACD"/>
      <color rgb="FFF4B0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78</xdr:row>
      <xdr:rowOff>114300</xdr:rowOff>
    </xdr:from>
    <xdr:to>
      <xdr:col>2</xdr:col>
      <xdr:colOff>28575</xdr:colOff>
      <xdr:row>81</xdr:row>
      <xdr:rowOff>104775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3D1907D-5EBC-C349-BE88-BCC1328D3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782800"/>
          <a:ext cx="1755775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3C057-F890-C14A-9568-561E05A20C45}">
  <sheetPr>
    <tabColor rgb="FFFF0000"/>
  </sheetPr>
  <dimension ref="A1:CJ662"/>
  <sheetViews>
    <sheetView showGridLines="0" zoomScaleNormal="100" workbookViewId="0">
      <pane ySplit="5" topLeftCell="A624" activePane="bottomLeft" state="frozen"/>
      <selection pane="bottomLeft" activeCell="D624" sqref="D624"/>
    </sheetView>
  </sheetViews>
  <sheetFormatPr baseColWidth="10" defaultColWidth="11" defaultRowHeight="16" outlineLevelCol="1" x14ac:dyDescent="0.2"/>
  <cols>
    <col min="1" max="1" width="10.83203125" style="105" bestFit="1" customWidth="1"/>
    <col min="2" max="2" width="8.5" customWidth="1"/>
    <col min="3" max="3" width="10.83203125" bestFit="1" customWidth="1"/>
    <col min="4" max="6" width="9" customWidth="1"/>
    <col min="7" max="7" width="21.33203125" style="106" customWidth="1"/>
    <col min="8" max="8" width="9.33203125" customWidth="1"/>
    <col min="9" max="10" width="8.5" customWidth="1"/>
    <col min="11" max="11" width="10" style="100" customWidth="1"/>
    <col min="12" max="12" width="21.33203125" style="106" hidden="1" customWidth="1" outlineLevel="1"/>
    <col min="13" max="13" width="10.1640625" hidden="1" customWidth="1" outlineLevel="1"/>
    <col min="14" max="15" width="8.5" hidden="1" customWidth="1" outlineLevel="1"/>
    <col min="16" max="16" width="10" style="100" hidden="1" customWidth="1" outlineLevel="1"/>
    <col min="17" max="17" width="17.6640625" style="118" hidden="1" customWidth="1" outlineLevel="1" collapsed="1"/>
    <col min="18" max="18" width="17.6640625" style="118" hidden="1" customWidth="1" outlineLevel="1"/>
    <col min="19" max="19" width="10" style="118" hidden="1" customWidth="1" outlineLevel="1"/>
    <col min="20" max="21" width="10" hidden="1" customWidth="1" outlineLevel="1"/>
    <col min="22" max="22" width="10.83203125" collapsed="1"/>
    <col min="23" max="88" width="10.83203125"/>
  </cols>
  <sheetData>
    <row r="1" spans="1:88" s="134" customFormat="1" ht="29" customHeight="1" x14ac:dyDescent="0.2">
      <c r="A1" s="154" t="s">
        <v>0</v>
      </c>
      <c r="B1" s="155" t="s">
        <v>1</v>
      </c>
      <c r="C1" s="155"/>
      <c r="D1" s="156" t="s">
        <v>2</v>
      </c>
      <c r="E1" s="156"/>
      <c r="F1" s="157" t="s">
        <v>3</v>
      </c>
      <c r="G1" s="133"/>
    </row>
    <row r="2" spans="1:88" s="158" customFormat="1" ht="44" customHeight="1" x14ac:dyDescent="0.2">
      <c r="A2" s="159" t="s">
        <v>177</v>
      </c>
      <c r="B2" s="160"/>
      <c r="C2" s="181" t="s">
        <v>178</v>
      </c>
      <c r="D2" s="182"/>
      <c r="E2" s="182"/>
      <c r="F2" s="161"/>
    </row>
    <row r="3" spans="1:88" s="135" customFormat="1" x14ac:dyDescent="0.2">
      <c r="A3" s="162" t="s">
        <v>176</v>
      </c>
      <c r="B3" s="163"/>
      <c r="C3" s="163"/>
      <c r="D3" s="163"/>
      <c r="E3" s="163"/>
      <c r="F3" s="163"/>
      <c r="G3" s="164" t="s">
        <v>5</v>
      </c>
      <c r="H3" s="165"/>
      <c r="I3" s="165"/>
      <c r="J3" s="165"/>
      <c r="K3" s="166"/>
      <c r="L3" s="167" t="s">
        <v>6</v>
      </c>
      <c r="M3" s="168"/>
      <c r="N3" s="168"/>
      <c r="O3" s="168"/>
      <c r="P3" s="169"/>
      <c r="Q3" s="170" t="s">
        <v>4</v>
      </c>
      <c r="R3" s="170"/>
      <c r="S3" s="170"/>
      <c r="T3" s="170"/>
      <c r="U3" s="170"/>
      <c r="V3" s="171" t="s">
        <v>175</v>
      </c>
      <c r="W3" s="172"/>
    </row>
    <row r="4" spans="1:88" s="141" customFormat="1" ht="142" thickBot="1" x14ac:dyDescent="0.25">
      <c r="A4" s="175" t="s">
        <v>16</v>
      </c>
      <c r="B4" s="176" t="s">
        <v>14</v>
      </c>
      <c r="C4" s="176" t="s">
        <v>15</v>
      </c>
      <c r="D4" s="136" t="s">
        <v>8</v>
      </c>
      <c r="E4" s="136" t="s">
        <v>9</v>
      </c>
      <c r="F4" s="177" t="s">
        <v>10</v>
      </c>
      <c r="G4" s="138" t="s">
        <v>17</v>
      </c>
      <c r="H4" s="137" t="s">
        <v>18</v>
      </c>
      <c r="I4" s="136" t="s">
        <v>8</v>
      </c>
      <c r="J4" s="136" t="s">
        <v>9</v>
      </c>
      <c r="K4" s="139" t="s">
        <v>10</v>
      </c>
      <c r="L4" s="138" t="s">
        <v>17</v>
      </c>
      <c r="M4" s="137" t="s">
        <v>21</v>
      </c>
      <c r="N4" s="136" t="s">
        <v>8</v>
      </c>
      <c r="O4" s="136" t="s">
        <v>9</v>
      </c>
      <c r="P4" s="139" t="s">
        <v>10</v>
      </c>
      <c r="Q4" s="178" t="s">
        <v>22</v>
      </c>
      <c r="R4" s="178" t="s">
        <v>23</v>
      </c>
      <c r="S4" s="136" t="s">
        <v>174</v>
      </c>
      <c r="T4" s="136" t="s">
        <v>9</v>
      </c>
      <c r="U4" s="177" t="s">
        <v>10</v>
      </c>
      <c r="V4" s="140" t="s">
        <v>9</v>
      </c>
      <c r="W4" s="174" t="s">
        <v>10</v>
      </c>
    </row>
    <row r="5" spans="1:88" s="141" customFormat="1" ht="31.25" customHeight="1" x14ac:dyDescent="0.2">
      <c r="A5" s="143"/>
      <c r="B5" s="143"/>
      <c r="C5" s="143"/>
      <c r="D5" s="144"/>
      <c r="E5" s="142">
        <f>SUM(E6:E201)</f>
        <v>0</v>
      </c>
      <c r="F5" s="183">
        <f>SUM(F6:F201)</f>
        <v>0</v>
      </c>
      <c r="G5" s="145"/>
      <c r="H5" s="146"/>
      <c r="I5" s="144"/>
      <c r="J5" s="142">
        <f t="shared" ref="J5:K5" si="0">SUM(J6:J201)</f>
        <v>0</v>
      </c>
      <c r="K5" s="147">
        <f t="shared" si="0"/>
        <v>0</v>
      </c>
      <c r="L5" s="145"/>
      <c r="M5" s="146"/>
      <c r="N5" s="144"/>
      <c r="O5" s="142">
        <f t="shared" ref="O5" si="1">SUM(O6:O201)</f>
        <v>0</v>
      </c>
      <c r="P5" s="147">
        <f t="shared" ref="P5:W5" si="2">SUM(P6:P201)</f>
        <v>0</v>
      </c>
      <c r="Q5" s="179">
        <f t="shared" si="2"/>
        <v>0</v>
      </c>
      <c r="R5" s="147">
        <f t="shared" si="2"/>
        <v>0</v>
      </c>
      <c r="S5" s="147">
        <f t="shared" si="2"/>
        <v>0</v>
      </c>
      <c r="T5" s="147">
        <f t="shared" si="2"/>
        <v>0</v>
      </c>
      <c r="U5" s="147">
        <f t="shared" si="2"/>
        <v>0</v>
      </c>
      <c r="V5" s="180">
        <f t="shared" si="2"/>
        <v>0</v>
      </c>
      <c r="W5" s="173">
        <f t="shared" si="2"/>
        <v>0</v>
      </c>
    </row>
    <row r="6" spans="1:88" s="102" customFormat="1" x14ac:dyDescent="0.2">
      <c r="A6" s="115"/>
      <c r="B6" s="115"/>
      <c r="C6" s="114"/>
      <c r="D6" s="101" t="str">
        <f>IFERROR(VLOOKUP(A6,Mobilität!A:I,7,FALSE),"")</f>
        <v/>
      </c>
      <c r="E6" s="101" t="str">
        <f t="shared" ref="E6:E69" si="3">IFERROR(D6*C6*B6/1000,"")</f>
        <v/>
      </c>
      <c r="F6" s="121" t="str">
        <f>IFERROR(E6*Intern!H$2,"")</f>
        <v/>
      </c>
      <c r="G6" s="116"/>
      <c r="H6" s="117"/>
      <c r="I6" s="101" t="str">
        <f>IFERROR(VLOOKUP(G6,Mobilität!A:I,7,FALSE),"")</f>
        <v/>
      </c>
      <c r="J6" s="101" t="str">
        <f>IFERROR(I6*H6*1/1000,"")</f>
        <v/>
      </c>
      <c r="K6" s="121" t="str">
        <f>IFERROR(J6*Intern!H$2,"")</f>
        <v/>
      </c>
      <c r="L6" s="116"/>
      <c r="M6" s="117"/>
      <c r="N6" s="101" t="str">
        <f>IFERROR(VLOOKUP(L6,Mobilität!A:O,7,FALSE),"")</f>
        <v/>
      </c>
      <c r="O6" s="101" t="str">
        <f>IFERROR(N6*1*M6/1000,"")</f>
        <v/>
      </c>
      <c r="P6" s="121" t="str">
        <f>IFERROR(O6*Intern!H$2,"")</f>
        <v/>
      </c>
      <c r="Q6" s="148"/>
      <c r="R6" s="149"/>
      <c r="S6" s="150"/>
      <c r="T6" s="125">
        <f t="shared" ref="T6:T69" si="4">IFERROR(S6*R6,"")</f>
        <v>0</v>
      </c>
      <c r="U6" s="124">
        <f>IFERROR(T6*Intern!H$2,"")</f>
        <v>0</v>
      </c>
      <c r="V6" s="119">
        <f>SUM(IF(ISERROR(J6),0,J6),IF(ISERROR(O6),0,O6),IF(ISERROR(E6),0,E6),IF(ISERROR(J6),0,J6),IF(ISERROR(T6),0,T6))</f>
        <v>0</v>
      </c>
      <c r="W6" s="120">
        <f>SUM(IF(ISERROR(F6),0,F6),IF(ISERROR(K6),0,K6),IF(ISERROR(P6),0,P6),IF(ISERROR(U6),0,U6))</f>
        <v>0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</row>
    <row r="7" spans="1:88" s="103" customFormat="1" x14ac:dyDescent="0.2">
      <c r="A7" s="115"/>
      <c r="B7" s="115"/>
      <c r="C7" s="114"/>
      <c r="D7" s="101" t="str">
        <f>IFERROR(VLOOKUP(A7,Mobilität!A:I,7,FALSE),"")</f>
        <v/>
      </c>
      <c r="E7" s="101" t="str">
        <f t="shared" si="3"/>
        <v/>
      </c>
      <c r="F7" s="121" t="str">
        <f>IFERROR(E7*Intern!H$2,"")</f>
        <v/>
      </c>
      <c r="G7" s="116"/>
      <c r="H7" s="117"/>
      <c r="I7" s="101" t="str">
        <f>IFERROR(VLOOKUP(G7,Mobilität!A:I,7,FALSE),"")</f>
        <v/>
      </c>
      <c r="J7" s="101" t="str">
        <f t="shared" ref="J7:J70" si="5">IFERROR(I7*H7*1/1000,"")</f>
        <v/>
      </c>
      <c r="K7" s="104" t="str">
        <f>IFERROR(J7*Intern!H$2,"")</f>
        <v/>
      </c>
      <c r="L7" s="116"/>
      <c r="M7" s="117"/>
      <c r="N7" s="101" t="str">
        <f>IFERROR(VLOOKUP(L7,Mobilität!A:O,7,FALSE),"")</f>
        <v/>
      </c>
      <c r="O7" s="101" t="str">
        <f t="shared" ref="O7:O70" si="6">IFERROR(N7*1*M7/1000,"")</f>
        <v/>
      </c>
      <c r="P7" s="121" t="str">
        <f>IFERROR(O7*Intern!H$2,"")</f>
        <v/>
      </c>
      <c r="Q7" s="151"/>
      <c r="R7" s="152"/>
      <c r="S7" s="153"/>
      <c r="T7" s="122">
        <f t="shared" si="4"/>
        <v>0</v>
      </c>
      <c r="U7" s="123">
        <f>IFERROR(T7*Intern!H$2,"")</f>
        <v>0</v>
      </c>
      <c r="V7" s="119">
        <f t="shared" ref="V7:V70" si="7">SUM(IF(ISERROR(J7),0,J7),IF(ISERROR(O7),0,O7),IF(ISERROR(E7),0,E7),IF(ISERROR(J7),0,J7),IF(ISERROR(T7),0,T7))</f>
        <v>0</v>
      </c>
      <c r="W7" s="120">
        <f t="shared" ref="W7:W70" si="8">SUM(IF(ISERROR(F7),0,F7),IF(ISERROR(K7),0,K7),IF(ISERROR(P7),0,P7),IF(ISERROR(U7),0,U7))</f>
        <v>0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</row>
    <row r="8" spans="1:88" s="103" customFormat="1" x14ac:dyDescent="0.2">
      <c r="A8" s="115"/>
      <c r="B8" s="115"/>
      <c r="C8" s="114"/>
      <c r="D8" s="101" t="str">
        <f>IFERROR(VLOOKUP(A8,Mobilität!A:I,7,FALSE),"")</f>
        <v/>
      </c>
      <c r="E8" s="101" t="str">
        <f t="shared" si="3"/>
        <v/>
      </c>
      <c r="F8" s="121" t="str">
        <f>IFERROR(E8*Intern!H$2,"")</f>
        <v/>
      </c>
      <c r="G8" s="116"/>
      <c r="H8" s="117"/>
      <c r="I8" s="101" t="str">
        <f>IFERROR(VLOOKUP(G8,Mobilität!A:I,7,FALSE),"")</f>
        <v/>
      </c>
      <c r="J8" s="101" t="str">
        <f t="shared" si="5"/>
        <v/>
      </c>
      <c r="K8" s="104" t="str">
        <f>IFERROR(J8*Intern!H$2,"")</f>
        <v/>
      </c>
      <c r="L8" s="116"/>
      <c r="M8" s="117"/>
      <c r="N8" s="101" t="str">
        <f>IFERROR(VLOOKUP(L8,Mobilität!A:O,7,FALSE),"")</f>
        <v/>
      </c>
      <c r="O8" s="101" t="str">
        <f t="shared" si="6"/>
        <v/>
      </c>
      <c r="P8" s="121" t="str">
        <f>IFERROR(O8*Intern!H$2,"")</f>
        <v/>
      </c>
      <c r="Q8" s="151"/>
      <c r="R8" s="152"/>
      <c r="S8" s="153"/>
      <c r="T8" s="122">
        <f t="shared" si="4"/>
        <v>0</v>
      </c>
      <c r="U8" s="123">
        <f>IFERROR(T8*Intern!H$2,"")</f>
        <v>0</v>
      </c>
      <c r="V8" s="119">
        <f t="shared" si="7"/>
        <v>0</v>
      </c>
      <c r="W8" s="120">
        <f t="shared" si="8"/>
        <v>0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</row>
    <row r="9" spans="1:88" s="103" customFormat="1" x14ac:dyDescent="0.2">
      <c r="A9" s="115"/>
      <c r="B9" s="115"/>
      <c r="C9" s="114"/>
      <c r="D9" s="101" t="str">
        <f>IFERROR(VLOOKUP(A9,Mobilität!A:I,7,FALSE),"")</f>
        <v/>
      </c>
      <c r="E9" s="101" t="str">
        <f t="shared" si="3"/>
        <v/>
      </c>
      <c r="F9" s="121" t="str">
        <f>IFERROR(E9*Intern!H$2,"")</f>
        <v/>
      </c>
      <c r="G9" s="116"/>
      <c r="H9" s="117"/>
      <c r="I9" s="101" t="str">
        <f>IFERROR(VLOOKUP(G9,Mobilität!A:I,7,FALSE),"")</f>
        <v/>
      </c>
      <c r="J9" s="101" t="str">
        <f t="shared" si="5"/>
        <v/>
      </c>
      <c r="K9" s="104" t="str">
        <f>IFERROR(J9*Intern!H$2,"")</f>
        <v/>
      </c>
      <c r="L9" s="116"/>
      <c r="M9" s="117"/>
      <c r="N9" s="101" t="str">
        <f>IFERROR(VLOOKUP(L9,Mobilität!A:O,7,FALSE),"")</f>
        <v/>
      </c>
      <c r="O9" s="101" t="str">
        <f t="shared" si="6"/>
        <v/>
      </c>
      <c r="P9" s="121" t="str">
        <f>IFERROR(O9*Intern!H$2,"")</f>
        <v/>
      </c>
      <c r="Q9" s="151"/>
      <c r="R9" s="152"/>
      <c r="S9" s="153"/>
      <c r="T9" s="122">
        <f t="shared" si="4"/>
        <v>0</v>
      </c>
      <c r="U9" s="123">
        <f>IFERROR(T9*Intern!H$2,"")</f>
        <v>0</v>
      </c>
      <c r="V9" s="119">
        <f t="shared" si="7"/>
        <v>0</v>
      </c>
      <c r="W9" s="120">
        <f t="shared" si="8"/>
        <v>0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</row>
    <row r="10" spans="1:88" s="103" customFormat="1" x14ac:dyDescent="0.2">
      <c r="A10" s="115"/>
      <c r="B10" s="115"/>
      <c r="C10" s="114"/>
      <c r="D10" s="101" t="str">
        <f>IFERROR(VLOOKUP(A10,Mobilität!A:I,7,FALSE),"")</f>
        <v/>
      </c>
      <c r="E10" s="101" t="str">
        <f t="shared" si="3"/>
        <v/>
      </c>
      <c r="F10" s="121" t="str">
        <f>IFERROR(E10*Intern!H$2,"")</f>
        <v/>
      </c>
      <c r="G10" s="116"/>
      <c r="H10" s="117"/>
      <c r="I10" s="101" t="str">
        <f>IFERROR(VLOOKUP(G10,Mobilität!A:I,7,FALSE),"")</f>
        <v/>
      </c>
      <c r="J10" s="101" t="str">
        <f t="shared" si="5"/>
        <v/>
      </c>
      <c r="K10" s="104" t="str">
        <f>IFERROR(J10*Intern!H$2,"")</f>
        <v/>
      </c>
      <c r="L10" s="116"/>
      <c r="M10" s="117"/>
      <c r="N10" s="101" t="str">
        <f>IFERROR(VLOOKUP(L10,Mobilität!A:O,7,FALSE),"")</f>
        <v/>
      </c>
      <c r="O10" s="101" t="str">
        <f t="shared" si="6"/>
        <v/>
      </c>
      <c r="P10" s="121" t="str">
        <f>IFERROR(O10*Intern!H$2,"")</f>
        <v/>
      </c>
      <c r="Q10" s="151"/>
      <c r="R10" s="152"/>
      <c r="S10" s="153"/>
      <c r="T10" s="122">
        <f t="shared" si="4"/>
        <v>0</v>
      </c>
      <c r="U10" s="123">
        <f>IFERROR(T10*Intern!H$2,"")</f>
        <v>0</v>
      </c>
      <c r="V10" s="119">
        <f t="shared" si="7"/>
        <v>0</v>
      </c>
      <c r="W10" s="120">
        <f t="shared" si="8"/>
        <v>0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</row>
    <row r="11" spans="1:88" s="103" customFormat="1" x14ac:dyDescent="0.2">
      <c r="A11" s="115"/>
      <c r="B11" s="115"/>
      <c r="C11" s="114"/>
      <c r="D11" s="101" t="str">
        <f>IFERROR(VLOOKUP(A11,Mobilität!A:I,7,FALSE),"")</f>
        <v/>
      </c>
      <c r="E11" s="101" t="str">
        <f t="shared" si="3"/>
        <v/>
      </c>
      <c r="F11" s="121" t="str">
        <f>IFERROR(E11*Intern!H$2,"")</f>
        <v/>
      </c>
      <c r="G11" s="116"/>
      <c r="H11" s="117"/>
      <c r="I11" s="101" t="str">
        <f>IFERROR(VLOOKUP(G11,Mobilität!A:I,7,FALSE),"")</f>
        <v/>
      </c>
      <c r="J11" s="101" t="str">
        <f t="shared" si="5"/>
        <v/>
      </c>
      <c r="K11" s="104" t="str">
        <f>IFERROR(J11*Intern!H$2,"")</f>
        <v/>
      </c>
      <c r="L11" s="116"/>
      <c r="M11" s="117"/>
      <c r="N11" s="101" t="str">
        <f>IFERROR(VLOOKUP(L11,Mobilität!A:O,7,FALSE),"")</f>
        <v/>
      </c>
      <c r="O11" s="101" t="str">
        <f t="shared" si="6"/>
        <v/>
      </c>
      <c r="P11" s="121" t="str">
        <f>IFERROR(O11*Intern!H$2,"")</f>
        <v/>
      </c>
      <c r="Q11" s="151"/>
      <c r="R11" s="152"/>
      <c r="S11" s="153"/>
      <c r="T11" s="122">
        <f t="shared" si="4"/>
        <v>0</v>
      </c>
      <c r="U11" s="123">
        <f>IFERROR(T11*Intern!H$2,"")</f>
        <v>0</v>
      </c>
      <c r="V11" s="119">
        <f t="shared" si="7"/>
        <v>0</v>
      </c>
      <c r="W11" s="120">
        <f t="shared" si="8"/>
        <v>0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</row>
    <row r="12" spans="1:88" s="103" customFormat="1" x14ac:dyDescent="0.2">
      <c r="A12" s="115"/>
      <c r="B12" s="115"/>
      <c r="C12" s="114"/>
      <c r="D12" s="101" t="str">
        <f>IFERROR(VLOOKUP(A12,Mobilität!A:I,7,FALSE),"")</f>
        <v/>
      </c>
      <c r="E12" s="101" t="str">
        <f t="shared" si="3"/>
        <v/>
      </c>
      <c r="F12" s="121" t="str">
        <f>IFERROR(E12*Intern!H$2,"")</f>
        <v/>
      </c>
      <c r="G12" s="116"/>
      <c r="H12" s="117"/>
      <c r="I12" s="101" t="str">
        <f>IFERROR(VLOOKUP(G12,Mobilität!A:I,7,FALSE),"")</f>
        <v/>
      </c>
      <c r="J12" s="101" t="str">
        <f t="shared" si="5"/>
        <v/>
      </c>
      <c r="K12" s="104" t="str">
        <f>IFERROR(J12*Intern!H$2,"")</f>
        <v/>
      </c>
      <c r="L12" s="116"/>
      <c r="M12" s="117"/>
      <c r="N12" s="101" t="str">
        <f>IFERROR(VLOOKUP(L12,Mobilität!A:O,7,FALSE),"")</f>
        <v/>
      </c>
      <c r="O12" s="101" t="str">
        <f t="shared" si="6"/>
        <v/>
      </c>
      <c r="P12" s="121" t="str">
        <f>IFERROR(O12*Intern!H$2,"")</f>
        <v/>
      </c>
      <c r="Q12" s="151"/>
      <c r="R12" s="152"/>
      <c r="S12" s="153"/>
      <c r="T12" s="122">
        <f t="shared" si="4"/>
        <v>0</v>
      </c>
      <c r="U12" s="123">
        <f>IFERROR(T12*Intern!H$2,"")</f>
        <v>0</v>
      </c>
      <c r="V12" s="119">
        <f t="shared" si="7"/>
        <v>0</v>
      </c>
      <c r="W12" s="120">
        <f t="shared" si="8"/>
        <v>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</row>
    <row r="13" spans="1:88" s="103" customFormat="1" x14ac:dyDescent="0.2">
      <c r="A13" s="115"/>
      <c r="B13" s="115"/>
      <c r="C13" s="114"/>
      <c r="D13" s="101" t="str">
        <f>IFERROR(VLOOKUP(A13,Mobilität!A:I,7,FALSE),"")</f>
        <v/>
      </c>
      <c r="E13" s="101" t="str">
        <f t="shared" si="3"/>
        <v/>
      </c>
      <c r="F13" s="121" t="str">
        <f>IFERROR(E13*Intern!H$2,"")</f>
        <v/>
      </c>
      <c r="G13" s="116"/>
      <c r="H13" s="117"/>
      <c r="I13" s="101" t="str">
        <f>IFERROR(VLOOKUP(G13,Mobilität!A:I,7,FALSE),"")</f>
        <v/>
      </c>
      <c r="J13" s="101" t="str">
        <f t="shared" si="5"/>
        <v/>
      </c>
      <c r="K13" s="104" t="str">
        <f>IFERROR(J13*Intern!H$2,"")</f>
        <v/>
      </c>
      <c r="L13" s="116"/>
      <c r="M13" s="117"/>
      <c r="N13" s="101" t="str">
        <f>IFERROR(VLOOKUP(L13,Mobilität!A:O,7,FALSE),"")</f>
        <v/>
      </c>
      <c r="O13" s="101" t="str">
        <f t="shared" si="6"/>
        <v/>
      </c>
      <c r="P13" s="121" t="str">
        <f>IFERROR(O13*Intern!H$2,"")</f>
        <v/>
      </c>
      <c r="Q13" s="151"/>
      <c r="R13" s="152"/>
      <c r="S13" s="153"/>
      <c r="T13" s="122">
        <f t="shared" si="4"/>
        <v>0</v>
      </c>
      <c r="U13" s="123">
        <f>IFERROR(T13*Intern!H$2,"")</f>
        <v>0</v>
      </c>
      <c r="V13" s="119">
        <f t="shared" si="7"/>
        <v>0</v>
      </c>
      <c r="W13" s="120">
        <f t="shared" si="8"/>
        <v>0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</row>
    <row r="14" spans="1:88" s="103" customFormat="1" x14ac:dyDescent="0.2">
      <c r="A14" s="115"/>
      <c r="B14" s="115"/>
      <c r="C14" s="114"/>
      <c r="D14" s="101" t="str">
        <f>IFERROR(VLOOKUP(A14,Mobilität!A:I,7,FALSE),"")</f>
        <v/>
      </c>
      <c r="E14" s="101" t="str">
        <f t="shared" si="3"/>
        <v/>
      </c>
      <c r="F14" s="121" t="str">
        <f>IFERROR(E14*Intern!H$2,"")</f>
        <v/>
      </c>
      <c r="G14" s="116"/>
      <c r="H14" s="117"/>
      <c r="I14" s="101" t="str">
        <f>IFERROR(VLOOKUP(G14,Mobilität!A:I,7,FALSE),"")</f>
        <v/>
      </c>
      <c r="J14" s="101" t="str">
        <f t="shared" si="5"/>
        <v/>
      </c>
      <c r="K14" s="104" t="str">
        <f>IFERROR(J14*Intern!H$2,"")</f>
        <v/>
      </c>
      <c r="L14" s="116"/>
      <c r="M14" s="117"/>
      <c r="N14" s="101" t="str">
        <f>IFERROR(VLOOKUP(L14,Mobilität!A:O,7,FALSE),"")</f>
        <v/>
      </c>
      <c r="O14" s="101" t="str">
        <f t="shared" si="6"/>
        <v/>
      </c>
      <c r="P14" s="121" t="str">
        <f>IFERROR(O14*Intern!H$2,"")</f>
        <v/>
      </c>
      <c r="Q14" s="151"/>
      <c r="R14" s="152"/>
      <c r="S14" s="153"/>
      <c r="T14" s="122">
        <f t="shared" si="4"/>
        <v>0</v>
      </c>
      <c r="U14" s="123">
        <f>IFERROR(T14*Intern!H$2,"")</f>
        <v>0</v>
      </c>
      <c r="V14" s="119">
        <f t="shared" si="7"/>
        <v>0</v>
      </c>
      <c r="W14" s="120">
        <f t="shared" si="8"/>
        <v>0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</row>
    <row r="15" spans="1:88" s="103" customFormat="1" x14ac:dyDescent="0.2">
      <c r="A15" s="115"/>
      <c r="B15" s="115"/>
      <c r="C15" s="114"/>
      <c r="D15" s="101" t="str">
        <f>IFERROR(VLOOKUP(A15,Mobilität!A:I,7,FALSE),"")</f>
        <v/>
      </c>
      <c r="E15" s="101" t="str">
        <f t="shared" si="3"/>
        <v/>
      </c>
      <c r="F15" s="121" t="str">
        <f>IFERROR(E15*Intern!H$2,"")</f>
        <v/>
      </c>
      <c r="G15" s="116"/>
      <c r="H15" s="117"/>
      <c r="I15" s="101" t="str">
        <f>IFERROR(VLOOKUP(G15,Mobilität!A:I,7,FALSE),"")</f>
        <v/>
      </c>
      <c r="J15" s="101" t="str">
        <f t="shared" si="5"/>
        <v/>
      </c>
      <c r="K15" s="104" t="str">
        <f>IFERROR(J15*Intern!H$2,"")</f>
        <v/>
      </c>
      <c r="L15" s="116"/>
      <c r="M15" s="117"/>
      <c r="N15" s="101" t="str">
        <f>IFERROR(VLOOKUP(L15,Mobilität!A:O,7,FALSE),"")</f>
        <v/>
      </c>
      <c r="O15" s="101" t="str">
        <f t="shared" si="6"/>
        <v/>
      </c>
      <c r="P15" s="121" t="str">
        <f>IFERROR(O15*Intern!H$2,"")</f>
        <v/>
      </c>
      <c r="Q15" s="151"/>
      <c r="R15" s="152"/>
      <c r="S15" s="153"/>
      <c r="T15" s="122">
        <f t="shared" si="4"/>
        <v>0</v>
      </c>
      <c r="U15" s="123">
        <f>IFERROR(T15*Intern!H$2,"")</f>
        <v>0</v>
      </c>
      <c r="V15" s="119">
        <f t="shared" si="7"/>
        <v>0</v>
      </c>
      <c r="W15" s="120">
        <f t="shared" si="8"/>
        <v>0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</row>
    <row r="16" spans="1:88" s="103" customFormat="1" x14ac:dyDescent="0.2">
      <c r="A16" s="115"/>
      <c r="B16" s="115"/>
      <c r="C16" s="114"/>
      <c r="D16" s="101" t="str">
        <f>IFERROR(VLOOKUP(A16,Mobilität!A:I,7,FALSE),"")</f>
        <v/>
      </c>
      <c r="E16" s="101" t="str">
        <f t="shared" si="3"/>
        <v/>
      </c>
      <c r="F16" s="121" t="str">
        <f>IFERROR(E16*Intern!H$2,"")</f>
        <v/>
      </c>
      <c r="G16" s="116"/>
      <c r="H16" s="117"/>
      <c r="I16" s="101" t="str">
        <f>IFERROR(VLOOKUP(G16,Mobilität!A:I,7,FALSE),"")</f>
        <v/>
      </c>
      <c r="J16" s="101" t="str">
        <f t="shared" si="5"/>
        <v/>
      </c>
      <c r="K16" s="104" t="str">
        <f>IFERROR(J16*Intern!H$2,"")</f>
        <v/>
      </c>
      <c r="L16" s="116"/>
      <c r="M16" s="117"/>
      <c r="N16" s="101" t="str">
        <f>IFERROR(VLOOKUP(L16,Mobilität!A:O,7,FALSE),"")</f>
        <v/>
      </c>
      <c r="O16" s="101" t="str">
        <f t="shared" si="6"/>
        <v/>
      </c>
      <c r="P16" s="121" t="str">
        <f>IFERROR(O16*Intern!H$2,"")</f>
        <v/>
      </c>
      <c r="Q16" s="151"/>
      <c r="R16" s="152"/>
      <c r="S16" s="153"/>
      <c r="T16" s="122">
        <f t="shared" si="4"/>
        <v>0</v>
      </c>
      <c r="U16" s="123">
        <f>IFERROR(T16*Intern!H$2,"")</f>
        <v>0</v>
      </c>
      <c r="V16" s="119">
        <f t="shared" si="7"/>
        <v>0</v>
      </c>
      <c r="W16" s="120">
        <f t="shared" si="8"/>
        <v>0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</row>
    <row r="17" spans="1:88" s="103" customFormat="1" x14ac:dyDescent="0.2">
      <c r="A17" s="115"/>
      <c r="B17" s="115"/>
      <c r="C17" s="114"/>
      <c r="D17" s="101" t="str">
        <f>IFERROR(VLOOKUP(A17,Mobilität!A:I,7,FALSE),"")</f>
        <v/>
      </c>
      <c r="E17" s="101" t="str">
        <f t="shared" si="3"/>
        <v/>
      </c>
      <c r="F17" s="121" t="str">
        <f>IFERROR(E17*Intern!H$2,"")</f>
        <v/>
      </c>
      <c r="G17" s="116"/>
      <c r="H17" s="117"/>
      <c r="I17" s="101" t="str">
        <f>IFERROR(VLOOKUP(G17,Mobilität!A:I,7,FALSE),"")</f>
        <v/>
      </c>
      <c r="J17" s="101" t="str">
        <f t="shared" si="5"/>
        <v/>
      </c>
      <c r="K17" s="104" t="str">
        <f>IFERROR(J17*Intern!H$2,"")</f>
        <v/>
      </c>
      <c r="L17" s="116"/>
      <c r="M17" s="117"/>
      <c r="N17" s="101" t="str">
        <f>IFERROR(VLOOKUP(L17,Mobilität!A:O,7,FALSE),"")</f>
        <v/>
      </c>
      <c r="O17" s="101" t="str">
        <f t="shared" si="6"/>
        <v/>
      </c>
      <c r="P17" s="121" t="str">
        <f>IFERROR(O17*Intern!H$2,"")</f>
        <v/>
      </c>
      <c r="Q17" s="151"/>
      <c r="R17" s="152"/>
      <c r="S17" s="153"/>
      <c r="T17" s="122">
        <f t="shared" si="4"/>
        <v>0</v>
      </c>
      <c r="U17" s="123">
        <f>IFERROR(T17*Intern!H$2,"")</f>
        <v>0</v>
      </c>
      <c r="V17" s="119">
        <f t="shared" si="7"/>
        <v>0</v>
      </c>
      <c r="W17" s="120">
        <f t="shared" si="8"/>
        <v>0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</row>
    <row r="18" spans="1:88" s="103" customFormat="1" x14ac:dyDescent="0.2">
      <c r="A18" s="115"/>
      <c r="B18" s="115"/>
      <c r="C18" s="114"/>
      <c r="D18" s="101" t="str">
        <f>IFERROR(VLOOKUP(A18,Mobilität!A:I,7,FALSE),"")</f>
        <v/>
      </c>
      <c r="E18" s="101" t="str">
        <f t="shared" si="3"/>
        <v/>
      </c>
      <c r="F18" s="121" t="str">
        <f>IFERROR(E18*Intern!H$2,"")</f>
        <v/>
      </c>
      <c r="G18" s="116"/>
      <c r="H18" s="117"/>
      <c r="I18" s="101" t="str">
        <f>IFERROR(VLOOKUP(G18,Mobilität!A:I,7,FALSE),"")</f>
        <v/>
      </c>
      <c r="J18" s="101" t="str">
        <f t="shared" si="5"/>
        <v/>
      </c>
      <c r="K18" s="104" t="str">
        <f>IFERROR(J18*Intern!H$2,"")</f>
        <v/>
      </c>
      <c r="L18" s="116"/>
      <c r="M18" s="117"/>
      <c r="N18" s="101" t="str">
        <f>IFERROR(VLOOKUP(L18,Mobilität!A:O,7,FALSE),"")</f>
        <v/>
      </c>
      <c r="O18" s="101" t="str">
        <f t="shared" si="6"/>
        <v/>
      </c>
      <c r="P18" s="121" t="str">
        <f>IFERROR(O18*Intern!H$2,"")</f>
        <v/>
      </c>
      <c r="Q18" s="151"/>
      <c r="R18" s="152"/>
      <c r="S18" s="153"/>
      <c r="T18" s="122">
        <f t="shared" si="4"/>
        <v>0</v>
      </c>
      <c r="U18" s="123">
        <f>IFERROR(T18*Intern!H$2,"")</f>
        <v>0</v>
      </c>
      <c r="V18" s="119">
        <f t="shared" si="7"/>
        <v>0</v>
      </c>
      <c r="W18" s="120">
        <f t="shared" si="8"/>
        <v>0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</row>
    <row r="19" spans="1:88" s="103" customFormat="1" x14ac:dyDescent="0.2">
      <c r="A19" s="115"/>
      <c r="B19" s="115"/>
      <c r="C19" s="114"/>
      <c r="D19" s="101" t="str">
        <f>IFERROR(VLOOKUP(A19,Mobilität!A:I,7,FALSE),"")</f>
        <v/>
      </c>
      <c r="E19" s="101" t="str">
        <f t="shared" si="3"/>
        <v/>
      </c>
      <c r="F19" s="121" t="str">
        <f>IFERROR(E19*Intern!H$2,"")</f>
        <v/>
      </c>
      <c r="G19" s="116"/>
      <c r="H19" s="117"/>
      <c r="I19" s="101" t="str">
        <f>IFERROR(VLOOKUP(G19,Mobilität!A:I,7,FALSE),"")</f>
        <v/>
      </c>
      <c r="J19" s="101" t="str">
        <f t="shared" si="5"/>
        <v/>
      </c>
      <c r="K19" s="104" t="str">
        <f>IFERROR(J19*Intern!H$2,"")</f>
        <v/>
      </c>
      <c r="L19" s="116"/>
      <c r="M19" s="117"/>
      <c r="N19" s="101" t="str">
        <f>IFERROR(VLOOKUP(L19,Mobilität!A:O,7,FALSE),"")</f>
        <v/>
      </c>
      <c r="O19" s="101" t="str">
        <f t="shared" si="6"/>
        <v/>
      </c>
      <c r="P19" s="121" t="str">
        <f>IFERROR(O19*Intern!H$2,"")</f>
        <v/>
      </c>
      <c r="Q19" s="151"/>
      <c r="R19" s="152"/>
      <c r="S19" s="153"/>
      <c r="T19" s="122">
        <f t="shared" si="4"/>
        <v>0</v>
      </c>
      <c r="U19" s="123">
        <f>IFERROR(T19*Intern!H$2,"")</f>
        <v>0</v>
      </c>
      <c r="V19" s="119">
        <f t="shared" si="7"/>
        <v>0</v>
      </c>
      <c r="W19" s="120">
        <f t="shared" si="8"/>
        <v>0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</row>
    <row r="20" spans="1:88" s="103" customFormat="1" x14ac:dyDescent="0.2">
      <c r="A20" s="115"/>
      <c r="B20" s="115"/>
      <c r="C20" s="114"/>
      <c r="D20" s="101" t="str">
        <f>IFERROR(VLOOKUP(A20,Mobilität!A:I,7,FALSE),"")</f>
        <v/>
      </c>
      <c r="E20" s="101" t="str">
        <f t="shared" si="3"/>
        <v/>
      </c>
      <c r="F20" s="121" t="str">
        <f>IFERROR(E20*Intern!H$2,"")</f>
        <v/>
      </c>
      <c r="G20" s="116"/>
      <c r="H20" s="117"/>
      <c r="I20" s="101" t="str">
        <f>IFERROR(VLOOKUP(G20,Mobilität!A:I,7,FALSE),"")</f>
        <v/>
      </c>
      <c r="J20" s="101" t="str">
        <f t="shared" si="5"/>
        <v/>
      </c>
      <c r="K20" s="104" t="str">
        <f>IFERROR(J20*Intern!H$2,"")</f>
        <v/>
      </c>
      <c r="L20" s="116"/>
      <c r="M20" s="117"/>
      <c r="N20" s="101" t="str">
        <f>IFERROR(VLOOKUP(L20,Mobilität!A:O,7,FALSE),"")</f>
        <v/>
      </c>
      <c r="O20" s="101" t="str">
        <f t="shared" si="6"/>
        <v/>
      </c>
      <c r="P20" s="121" t="str">
        <f>IFERROR(O20*Intern!H$2,"")</f>
        <v/>
      </c>
      <c r="Q20" s="151"/>
      <c r="R20" s="152"/>
      <c r="S20" s="153"/>
      <c r="T20" s="122">
        <f t="shared" si="4"/>
        <v>0</v>
      </c>
      <c r="U20" s="123">
        <f>IFERROR(T20*Intern!H$2,"")</f>
        <v>0</v>
      </c>
      <c r="V20" s="119">
        <f t="shared" si="7"/>
        <v>0</v>
      </c>
      <c r="W20" s="120">
        <f t="shared" si="8"/>
        <v>0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</row>
    <row r="21" spans="1:88" s="103" customFormat="1" x14ac:dyDescent="0.2">
      <c r="A21" s="115"/>
      <c r="B21" s="115"/>
      <c r="C21" s="114"/>
      <c r="D21" s="101" t="str">
        <f>IFERROR(VLOOKUP(A21,Mobilität!A:I,7,FALSE),"")</f>
        <v/>
      </c>
      <c r="E21" s="101" t="str">
        <f t="shared" si="3"/>
        <v/>
      </c>
      <c r="F21" s="121" t="str">
        <f>IFERROR(E21*Intern!H$2,"")</f>
        <v/>
      </c>
      <c r="G21" s="116"/>
      <c r="H21" s="117"/>
      <c r="I21" s="101" t="str">
        <f>IFERROR(VLOOKUP(G21,Mobilität!A:I,7,FALSE),"")</f>
        <v/>
      </c>
      <c r="J21" s="101" t="str">
        <f t="shared" si="5"/>
        <v/>
      </c>
      <c r="K21" s="104" t="str">
        <f>IFERROR(J21*Intern!H$2,"")</f>
        <v/>
      </c>
      <c r="L21" s="116"/>
      <c r="M21" s="117"/>
      <c r="N21" s="101" t="str">
        <f>IFERROR(VLOOKUP(L21,Mobilität!A:O,7,FALSE),"")</f>
        <v/>
      </c>
      <c r="O21" s="101" t="str">
        <f t="shared" si="6"/>
        <v/>
      </c>
      <c r="P21" s="121" t="str">
        <f>IFERROR(O21*Intern!H$2,"")</f>
        <v/>
      </c>
      <c r="Q21" s="151"/>
      <c r="R21" s="152"/>
      <c r="S21" s="153"/>
      <c r="T21" s="122">
        <f t="shared" si="4"/>
        <v>0</v>
      </c>
      <c r="U21" s="123">
        <f>IFERROR(T21*Intern!H$2,"")</f>
        <v>0</v>
      </c>
      <c r="V21" s="119">
        <f t="shared" si="7"/>
        <v>0</v>
      </c>
      <c r="W21" s="120">
        <f t="shared" si="8"/>
        <v>0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</row>
    <row r="22" spans="1:88" s="103" customFormat="1" x14ac:dyDescent="0.2">
      <c r="A22" s="115"/>
      <c r="B22" s="115"/>
      <c r="C22" s="114"/>
      <c r="D22" s="101" t="str">
        <f>IFERROR(VLOOKUP(A22,Mobilität!A:I,7,FALSE),"")</f>
        <v/>
      </c>
      <c r="E22" s="101" t="str">
        <f t="shared" si="3"/>
        <v/>
      </c>
      <c r="F22" s="121" t="str">
        <f>IFERROR(E22*Intern!H$2,"")</f>
        <v/>
      </c>
      <c r="G22" s="116"/>
      <c r="H22" s="117"/>
      <c r="I22" s="101" t="str">
        <f>IFERROR(VLOOKUP(G22,Mobilität!A:I,7,FALSE),"")</f>
        <v/>
      </c>
      <c r="J22" s="101" t="str">
        <f t="shared" si="5"/>
        <v/>
      </c>
      <c r="K22" s="104" t="str">
        <f>IFERROR(J22*Intern!H$2,"")</f>
        <v/>
      </c>
      <c r="L22" s="116"/>
      <c r="M22" s="117"/>
      <c r="N22" s="101" t="str">
        <f>IFERROR(VLOOKUP(L22,Mobilität!A:O,7,FALSE),"")</f>
        <v/>
      </c>
      <c r="O22" s="101" t="str">
        <f t="shared" si="6"/>
        <v/>
      </c>
      <c r="P22" s="121" t="str">
        <f>IFERROR(O22*Intern!H$2,"")</f>
        <v/>
      </c>
      <c r="Q22" s="151"/>
      <c r="R22" s="152"/>
      <c r="S22" s="153"/>
      <c r="T22" s="122">
        <f t="shared" si="4"/>
        <v>0</v>
      </c>
      <c r="U22" s="123">
        <f>IFERROR(T22*Intern!H$2,"")</f>
        <v>0</v>
      </c>
      <c r="V22" s="119">
        <f t="shared" si="7"/>
        <v>0</v>
      </c>
      <c r="W22" s="120">
        <f t="shared" si="8"/>
        <v>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</row>
    <row r="23" spans="1:88" s="103" customFormat="1" x14ac:dyDescent="0.2">
      <c r="A23" s="115"/>
      <c r="B23" s="115"/>
      <c r="C23" s="114"/>
      <c r="D23" s="101" t="str">
        <f>IFERROR(VLOOKUP(A23,Mobilität!A:I,7,FALSE),"")</f>
        <v/>
      </c>
      <c r="E23" s="101" t="str">
        <f t="shared" si="3"/>
        <v/>
      </c>
      <c r="F23" s="121" t="str">
        <f>IFERROR(E23*Intern!H$2,"")</f>
        <v/>
      </c>
      <c r="G23" s="116"/>
      <c r="H23" s="117"/>
      <c r="I23" s="101" t="str">
        <f>IFERROR(VLOOKUP(G23,Mobilität!A:I,7,FALSE),"")</f>
        <v/>
      </c>
      <c r="J23" s="101" t="str">
        <f t="shared" si="5"/>
        <v/>
      </c>
      <c r="K23" s="104" t="str">
        <f>IFERROR(J23*Intern!H$2,"")</f>
        <v/>
      </c>
      <c r="L23" s="116"/>
      <c r="M23" s="117"/>
      <c r="N23" s="101" t="str">
        <f>IFERROR(VLOOKUP(L23,Mobilität!A:O,7,FALSE),"")</f>
        <v/>
      </c>
      <c r="O23" s="101" t="str">
        <f t="shared" si="6"/>
        <v/>
      </c>
      <c r="P23" s="121" t="str">
        <f>IFERROR(O23*Intern!H$2,"")</f>
        <v/>
      </c>
      <c r="Q23" s="151"/>
      <c r="R23" s="152"/>
      <c r="S23" s="153"/>
      <c r="T23" s="122">
        <f t="shared" si="4"/>
        <v>0</v>
      </c>
      <c r="U23" s="123">
        <f>IFERROR(T23*Intern!H$2,"")</f>
        <v>0</v>
      </c>
      <c r="V23" s="119">
        <f t="shared" si="7"/>
        <v>0</v>
      </c>
      <c r="W23" s="120">
        <f t="shared" si="8"/>
        <v>0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</row>
    <row r="24" spans="1:88" s="103" customFormat="1" x14ac:dyDescent="0.2">
      <c r="A24" s="115"/>
      <c r="B24" s="115"/>
      <c r="C24" s="114"/>
      <c r="D24" s="101" t="str">
        <f>IFERROR(VLOOKUP(A24,Mobilität!A:I,7,FALSE),"")</f>
        <v/>
      </c>
      <c r="E24" s="101" t="str">
        <f t="shared" si="3"/>
        <v/>
      </c>
      <c r="F24" s="121" t="str">
        <f>IFERROR(E24*Intern!H$2,"")</f>
        <v/>
      </c>
      <c r="G24" s="116"/>
      <c r="H24" s="117"/>
      <c r="I24" s="101" t="str">
        <f>IFERROR(VLOOKUP(G24,Mobilität!A:I,7,FALSE),"")</f>
        <v/>
      </c>
      <c r="J24" s="101" t="str">
        <f t="shared" si="5"/>
        <v/>
      </c>
      <c r="K24" s="104" t="str">
        <f>IFERROR(J24*Intern!H$2,"")</f>
        <v/>
      </c>
      <c r="L24" s="116"/>
      <c r="M24" s="117"/>
      <c r="N24" s="101" t="str">
        <f>IFERROR(VLOOKUP(L24,Mobilität!A:O,7,FALSE),"")</f>
        <v/>
      </c>
      <c r="O24" s="101" t="str">
        <f t="shared" si="6"/>
        <v/>
      </c>
      <c r="P24" s="121" t="str">
        <f>IFERROR(O24*Intern!H$2,"")</f>
        <v/>
      </c>
      <c r="Q24" s="151"/>
      <c r="R24" s="152"/>
      <c r="S24" s="153"/>
      <c r="T24" s="122">
        <f t="shared" si="4"/>
        <v>0</v>
      </c>
      <c r="U24" s="123">
        <f>IFERROR(T24*Intern!H$2,"")</f>
        <v>0</v>
      </c>
      <c r="V24" s="119">
        <f t="shared" si="7"/>
        <v>0</v>
      </c>
      <c r="W24" s="120">
        <f t="shared" si="8"/>
        <v>0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</row>
    <row r="25" spans="1:88" s="103" customFormat="1" x14ac:dyDescent="0.2">
      <c r="A25" s="115"/>
      <c r="B25" s="115"/>
      <c r="C25" s="114"/>
      <c r="D25" s="101" t="str">
        <f>IFERROR(VLOOKUP(A25,Mobilität!A:I,7,FALSE),"")</f>
        <v/>
      </c>
      <c r="E25" s="101" t="str">
        <f t="shared" si="3"/>
        <v/>
      </c>
      <c r="F25" s="121" t="str">
        <f>IFERROR(E25*Intern!H$2,"")</f>
        <v/>
      </c>
      <c r="G25" s="116"/>
      <c r="H25" s="117"/>
      <c r="I25" s="101" t="str">
        <f>IFERROR(VLOOKUP(G25,Mobilität!A:I,7,FALSE),"")</f>
        <v/>
      </c>
      <c r="J25" s="101" t="str">
        <f t="shared" si="5"/>
        <v/>
      </c>
      <c r="K25" s="104" t="str">
        <f>IFERROR(J25*Intern!H$2,"")</f>
        <v/>
      </c>
      <c r="L25" s="116"/>
      <c r="M25" s="117"/>
      <c r="N25" s="101" t="str">
        <f>IFERROR(VLOOKUP(L25,Mobilität!A:O,7,FALSE),"")</f>
        <v/>
      </c>
      <c r="O25" s="101" t="str">
        <f t="shared" si="6"/>
        <v/>
      </c>
      <c r="P25" s="121" t="str">
        <f>IFERROR(O25*Intern!H$2,"")</f>
        <v/>
      </c>
      <c r="Q25" s="151"/>
      <c r="R25" s="152"/>
      <c r="S25" s="153"/>
      <c r="T25" s="122">
        <f t="shared" si="4"/>
        <v>0</v>
      </c>
      <c r="U25" s="123">
        <f>IFERROR(T25*Intern!H$2,"")</f>
        <v>0</v>
      </c>
      <c r="V25" s="119">
        <f t="shared" si="7"/>
        <v>0</v>
      </c>
      <c r="W25" s="120">
        <f t="shared" si="8"/>
        <v>0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</row>
    <row r="26" spans="1:88" s="103" customFormat="1" x14ac:dyDescent="0.2">
      <c r="A26" s="115"/>
      <c r="B26" s="115"/>
      <c r="C26" s="114"/>
      <c r="D26" s="101" t="str">
        <f>IFERROR(VLOOKUP(A26,Mobilität!A:I,7,FALSE),"")</f>
        <v/>
      </c>
      <c r="E26" s="101" t="str">
        <f t="shared" si="3"/>
        <v/>
      </c>
      <c r="F26" s="121" t="str">
        <f>IFERROR(E26*Intern!H$2,"")</f>
        <v/>
      </c>
      <c r="G26" s="116"/>
      <c r="H26" s="117"/>
      <c r="I26" s="101" t="str">
        <f>IFERROR(VLOOKUP(G26,Mobilität!A:I,7,FALSE),"")</f>
        <v/>
      </c>
      <c r="J26" s="101" t="str">
        <f t="shared" si="5"/>
        <v/>
      </c>
      <c r="K26" s="104" t="str">
        <f>IFERROR(J26*Intern!H$2,"")</f>
        <v/>
      </c>
      <c r="L26" s="116"/>
      <c r="M26" s="117"/>
      <c r="N26" s="101" t="str">
        <f>IFERROR(VLOOKUP(L26,Mobilität!A:O,7,FALSE),"")</f>
        <v/>
      </c>
      <c r="O26" s="101" t="str">
        <f t="shared" si="6"/>
        <v/>
      </c>
      <c r="P26" s="121" t="str">
        <f>IFERROR(O26*Intern!H$2,"")</f>
        <v/>
      </c>
      <c r="Q26" s="151"/>
      <c r="R26" s="152"/>
      <c r="S26" s="153"/>
      <c r="T26" s="122">
        <f t="shared" si="4"/>
        <v>0</v>
      </c>
      <c r="U26" s="123">
        <f>IFERROR(T26*Intern!H$2,"")</f>
        <v>0</v>
      </c>
      <c r="V26" s="119">
        <f t="shared" si="7"/>
        <v>0</v>
      </c>
      <c r="W26" s="120">
        <f t="shared" si="8"/>
        <v>0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</row>
    <row r="27" spans="1:88" s="103" customFormat="1" x14ac:dyDescent="0.2">
      <c r="A27" s="115"/>
      <c r="B27" s="115"/>
      <c r="C27" s="114"/>
      <c r="D27" s="101" t="str">
        <f>IFERROR(VLOOKUP(A27,Mobilität!A:I,7,FALSE),"")</f>
        <v/>
      </c>
      <c r="E27" s="101" t="str">
        <f t="shared" si="3"/>
        <v/>
      </c>
      <c r="F27" s="121" t="str">
        <f>IFERROR(E27*Intern!H$2,"")</f>
        <v/>
      </c>
      <c r="G27" s="116"/>
      <c r="H27" s="117"/>
      <c r="I27" s="101" t="str">
        <f>IFERROR(VLOOKUP(G27,Mobilität!A:I,7,FALSE),"")</f>
        <v/>
      </c>
      <c r="J27" s="101" t="str">
        <f t="shared" si="5"/>
        <v/>
      </c>
      <c r="K27" s="104" t="str">
        <f>IFERROR(J27*Intern!H$2,"")</f>
        <v/>
      </c>
      <c r="L27" s="116"/>
      <c r="M27" s="117"/>
      <c r="N27" s="101" t="str">
        <f>IFERROR(VLOOKUP(L27,Mobilität!A:O,7,FALSE),"")</f>
        <v/>
      </c>
      <c r="O27" s="101" t="str">
        <f t="shared" si="6"/>
        <v/>
      </c>
      <c r="P27" s="121" t="str">
        <f>IFERROR(O27*Intern!H$2,"")</f>
        <v/>
      </c>
      <c r="Q27" s="151"/>
      <c r="R27" s="152"/>
      <c r="S27" s="153"/>
      <c r="T27" s="122">
        <f t="shared" si="4"/>
        <v>0</v>
      </c>
      <c r="U27" s="123">
        <f>IFERROR(T27*Intern!H$2,"")</f>
        <v>0</v>
      </c>
      <c r="V27" s="119">
        <f t="shared" si="7"/>
        <v>0</v>
      </c>
      <c r="W27" s="120">
        <f t="shared" si="8"/>
        <v>0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</row>
    <row r="28" spans="1:88" s="103" customFormat="1" x14ac:dyDescent="0.2">
      <c r="A28" s="115"/>
      <c r="B28" s="115"/>
      <c r="C28" s="114"/>
      <c r="D28" s="101" t="str">
        <f>IFERROR(VLOOKUP(A28,Mobilität!A:I,7,FALSE),"")</f>
        <v/>
      </c>
      <c r="E28" s="101" t="str">
        <f t="shared" si="3"/>
        <v/>
      </c>
      <c r="F28" s="121" t="str">
        <f>IFERROR(E28*Intern!H$2,"")</f>
        <v/>
      </c>
      <c r="G28" s="116"/>
      <c r="H28" s="117"/>
      <c r="I28" s="101" t="str">
        <f>IFERROR(VLOOKUP(G28,Mobilität!A:I,7,FALSE),"")</f>
        <v/>
      </c>
      <c r="J28" s="101" t="str">
        <f t="shared" si="5"/>
        <v/>
      </c>
      <c r="K28" s="104" t="str">
        <f>IFERROR(J28*Intern!H$2,"")</f>
        <v/>
      </c>
      <c r="L28" s="116"/>
      <c r="M28" s="117"/>
      <c r="N28" s="101" t="str">
        <f>IFERROR(VLOOKUP(L28,Mobilität!A:O,7,FALSE),"")</f>
        <v/>
      </c>
      <c r="O28" s="101" t="str">
        <f t="shared" si="6"/>
        <v/>
      </c>
      <c r="P28" s="121" t="str">
        <f>IFERROR(O28*Intern!H$2,"")</f>
        <v/>
      </c>
      <c r="Q28" s="151"/>
      <c r="R28" s="152"/>
      <c r="S28" s="153"/>
      <c r="T28" s="122">
        <f t="shared" si="4"/>
        <v>0</v>
      </c>
      <c r="U28" s="123">
        <f>IFERROR(T28*Intern!H$2,"")</f>
        <v>0</v>
      </c>
      <c r="V28" s="119">
        <f t="shared" si="7"/>
        <v>0</v>
      </c>
      <c r="W28" s="120">
        <f t="shared" si="8"/>
        <v>0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</row>
    <row r="29" spans="1:88" s="103" customFormat="1" x14ac:dyDescent="0.2">
      <c r="A29" s="115"/>
      <c r="B29" s="115"/>
      <c r="C29" s="114"/>
      <c r="D29" s="101" t="str">
        <f>IFERROR(VLOOKUP(A29,Mobilität!A:I,7,FALSE),"")</f>
        <v/>
      </c>
      <c r="E29" s="101" t="str">
        <f t="shared" si="3"/>
        <v/>
      </c>
      <c r="F29" s="121" t="str">
        <f>IFERROR(E29*Intern!H$2,"")</f>
        <v/>
      </c>
      <c r="G29" s="116"/>
      <c r="H29" s="117"/>
      <c r="I29" s="101" t="str">
        <f>IFERROR(VLOOKUP(G29,Mobilität!A:I,7,FALSE),"")</f>
        <v/>
      </c>
      <c r="J29" s="101" t="str">
        <f t="shared" si="5"/>
        <v/>
      </c>
      <c r="K29" s="104" t="str">
        <f>IFERROR(J29*Intern!H$2,"")</f>
        <v/>
      </c>
      <c r="L29" s="116"/>
      <c r="M29" s="117"/>
      <c r="N29" s="101" t="str">
        <f>IFERROR(VLOOKUP(L29,Mobilität!A:O,7,FALSE),"")</f>
        <v/>
      </c>
      <c r="O29" s="101" t="str">
        <f t="shared" si="6"/>
        <v/>
      </c>
      <c r="P29" s="121" t="str">
        <f>IFERROR(O29*Intern!H$2,"")</f>
        <v/>
      </c>
      <c r="Q29" s="151"/>
      <c r="R29" s="152"/>
      <c r="S29" s="153"/>
      <c r="T29" s="122">
        <f t="shared" si="4"/>
        <v>0</v>
      </c>
      <c r="U29" s="123">
        <f>IFERROR(T29*Intern!H$2,"")</f>
        <v>0</v>
      </c>
      <c r="V29" s="119">
        <f t="shared" si="7"/>
        <v>0</v>
      </c>
      <c r="W29" s="120">
        <f t="shared" si="8"/>
        <v>0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</row>
    <row r="30" spans="1:88" s="103" customFormat="1" x14ac:dyDescent="0.2">
      <c r="A30" s="115"/>
      <c r="B30" s="115"/>
      <c r="C30" s="114"/>
      <c r="D30" s="101" t="str">
        <f>IFERROR(VLOOKUP(A30,Mobilität!A:I,7,FALSE),"")</f>
        <v/>
      </c>
      <c r="E30" s="101" t="str">
        <f t="shared" si="3"/>
        <v/>
      </c>
      <c r="F30" s="121" t="str">
        <f>IFERROR(E30*Intern!H$2,"")</f>
        <v/>
      </c>
      <c r="G30" s="116"/>
      <c r="H30" s="117"/>
      <c r="I30" s="101" t="str">
        <f>IFERROR(VLOOKUP(G30,Mobilität!A:I,7,FALSE),"")</f>
        <v/>
      </c>
      <c r="J30" s="101" t="str">
        <f t="shared" si="5"/>
        <v/>
      </c>
      <c r="K30" s="104" t="str">
        <f>IFERROR(J30*Intern!H$2,"")</f>
        <v/>
      </c>
      <c r="L30" s="116"/>
      <c r="M30" s="117"/>
      <c r="N30" s="101" t="str">
        <f>IFERROR(VLOOKUP(L30,Mobilität!A:O,7,FALSE),"")</f>
        <v/>
      </c>
      <c r="O30" s="101" t="str">
        <f t="shared" si="6"/>
        <v/>
      </c>
      <c r="P30" s="121" t="str">
        <f>IFERROR(O30*Intern!H$2,"")</f>
        <v/>
      </c>
      <c r="Q30" s="151"/>
      <c r="R30" s="152"/>
      <c r="S30" s="153"/>
      <c r="T30" s="122">
        <f t="shared" si="4"/>
        <v>0</v>
      </c>
      <c r="U30" s="123">
        <f>IFERROR(T30*Intern!H$2,"")</f>
        <v>0</v>
      </c>
      <c r="V30" s="119">
        <f t="shared" si="7"/>
        <v>0</v>
      </c>
      <c r="W30" s="120">
        <f t="shared" si="8"/>
        <v>0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</row>
    <row r="31" spans="1:88" s="103" customFormat="1" x14ac:dyDescent="0.2">
      <c r="A31" s="115"/>
      <c r="B31" s="115"/>
      <c r="C31" s="114"/>
      <c r="D31" s="101" t="str">
        <f>IFERROR(VLOOKUP(A31,Mobilität!A:I,7,FALSE),"")</f>
        <v/>
      </c>
      <c r="E31" s="101" t="str">
        <f t="shared" si="3"/>
        <v/>
      </c>
      <c r="F31" s="121" t="str">
        <f>IFERROR(E31*Intern!H$2,"")</f>
        <v/>
      </c>
      <c r="G31" s="116"/>
      <c r="H31" s="117"/>
      <c r="I31" s="101" t="str">
        <f>IFERROR(VLOOKUP(G31,Mobilität!A:I,7,FALSE),"")</f>
        <v/>
      </c>
      <c r="J31" s="101" t="str">
        <f t="shared" si="5"/>
        <v/>
      </c>
      <c r="K31" s="104" t="str">
        <f>IFERROR(J31*Intern!H$2,"")</f>
        <v/>
      </c>
      <c r="L31" s="116"/>
      <c r="M31" s="117"/>
      <c r="N31" s="101" t="str">
        <f>IFERROR(VLOOKUP(L31,Mobilität!A:O,7,FALSE),"")</f>
        <v/>
      </c>
      <c r="O31" s="101" t="str">
        <f t="shared" si="6"/>
        <v/>
      </c>
      <c r="P31" s="121" t="str">
        <f>IFERROR(O31*Intern!H$2,"")</f>
        <v/>
      </c>
      <c r="Q31" s="151"/>
      <c r="R31" s="152"/>
      <c r="S31" s="153"/>
      <c r="T31" s="122">
        <f t="shared" si="4"/>
        <v>0</v>
      </c>
      <c r="U31" s="123">
        <f>IFERROR(T31*Intern!H$2,"")</f>
        <v>0</v>
      </c>
      <c r="V31" s="119">
        <f t="shared" si="7"/>
        <v>0</v>
      </c>
      <c r="W31" s="120">
        <f t="shared" si="8"/>
        <v>0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</row>
    <row r="32" spans="1:88" s="103" customFormat="1" x14ac:dyDescent="0.2">
      <c r="A32" s="115"/>
      <c r="B32" s="115"/>
      <c r="C32" s="114"/>
      <c r="D32" s="101" t="str">
        <f>IFERROR(VLOOKUP(A32,Mobilität!A:I,7,FALSE),"")</f>
        <v/>
      </c>
      <c r="E32" s="101" t="str">
        <f t="shared" si="3"/>
        <v/>
      </c>
      <c r="F32" s="121" t="str">
        <f>IFERROR(E32*Intern!H$2,"")</f>
        <v/>
      </c>
      <c r="G32" s="116"/>
      <c r="H32" s="117"/>
      <c r="I32" s="101" t="str">
        <f>IFERROR(VLOOKUP(G32,Mobilität!A:I,7,FALSE),"")</f>
        <v/>
      </c>
      <c r="J32" s="101" t="str">
        <f t="shared" si="5"/>
        <v/>
      </c>
      <c r="K32" s="104" t="str">
        <f>IFERROR(J32*Intern!H$2,"")</f>
        <v/>
      </c>
      <c r="L32" s="116"/>
      <c r="M32" s="117"/>
      <c r="N32" s="101" t="str">
        <f>IFERROR(VLOOKUP(L32,Mobilität!A:O,7,FALSE),"")</f>
        <v/>
      </c>
      <c r="O32" s="101" t="str">
        <f t="shared" si="6"/>
        <v/>
      </c>
      <c r="P32" s="121" t="str">
        <f>IFERROR(O32*Intern!H$2,"")</f>
        <v/>
      </c>
      <c r="Q32" s="151"/>
      <c r="R32" s="152"/>
      <c r="S32" s="153"/>
      <c r="T32" s="122">
        <f t="shared" si="4"/>
        <v>0</v>
      </c>
      <c r="U32" s="123">
        <f>IFERROR(T32*Intern!H$2,"")</f>
        <v>0</v>
      </c>
      <c r="V32" s="119">
        <f t="shared" si="7"/>
        <v>0</v>
      </c>
      <c r="W32" s="120">
        <f t="shared" si="8"/>
        <v>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</row>
    <row r="33" spans="1:88" s="103" customFormat="1" x14ac:dyDescent="0.2">
      <c r="A33" s="115"/>
      <c r="B33" s="115"/>
      <c r="C33" s="114"/>
      <c r="D33" s="101" t="str">
        <f>IFERROR(VLOOKUP(A33,Mobilität!A:I,7,FALSE),"")</f>
        <v/>
      </c>
      <c r="E33" s="101" t="str">
        <f t="shared" si="3"/>
        <v/>
      </c>
      <c r="F33" s="121" t="str">
        <f>IFERROR(E33*Intern!H$2,"")</f>
        <v/>
      </c>
      <c r="G33" s="116"/>
      <c r="H33" s="117"/>
      <c r="I33" s="101" t="str">
        <f>IFERROR(VLOOKUP(G33,Mobilität!A:I,7,FALSE),"")</f>
        <v/>
      </c>
      <c r="J33" s="101" t="str">
        <f t="shared" si="5"/>
        <v/>
      </c>
      <c r="K33" s="104" t="str">
        <f>IFERROR(J33*Intern!H$2,"")</f>
        <v/>
      </c>
      <c r="L33" s="116"/>
      <c r="M33" s="117"/>
      <c r="N33" s="101" t="str">
        <f>IFERROR(VLOOKUP(L33,Mobilität!A:O,7,FALSE),"")</f>
        <v/>
      </c>
      <c r="O33" s="101" t="str">
        <f t="shared" si="6"/>
        <v/>
      </c>
      <c r="P33" s="121" t="str">
        <f>IFERROR(O33*Intern!H$2,"")</f>
        <v/>
      </c>
      <c r="Q33" s="151"/>
      <c r="R33" s="152"/>
      <c r="S33" s="153"/>
      <c r="T33" s="122">
        <f t="shared" si="4"/>
        <v>0</v>
      </c>
      <c r="U33" s="123">
        <f>IFERROR(T33*Intern!H$2,"")</f>
        <v>0</v>
      </c>
      <c r="V33" s="119">
        <f t="shared" si="7"/>
        <v>0</v>
      </c>
      <c r="W33" s="120">
        <f t="shared" si="8"/>
        <v>0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</row>
    <row r="34" spans="1:88" s="103" customFormat="1" x14ac:dyDescent="0.2">
      <c r="A34" s="115"/>
      <c r="B34" s="115"/>
      <c r="C34" s="114"/>
      <c r="D34" s="101" t="str">
        <f>IFERROR(VLOOKUP(A34,Mobilität!A:I,7,FALSE),"")</f>
        <v/>
      </c>
      <c r="E34" s="101" t="str">
        <f t="shared" si="3"/>
        <v/>
      </c>
      <c r="F34" s="121" t="str">
        <f>IFERROR(E34*Intern!H$2,"")</f>
        <v/>
      </c>
      <c r="G34" s="116"/>
      <c r="H34" s="117"/>
      <c r="I34" s="101" t="str">
        <f>IFERROR(VLOOKUP(G34,Mobilität!A:I,7,FALSE),"")</f>
        <v/>
      </c>
      <c r="J34" s="101" t="str">
        <f t="shared" si="5"/>
        <v/>
      </c>
      <c r="K34" s="104" t="str">
        <f>IFERROR(J34*Intern!H$2,"")</f>
        <v/>
      </c>
      <c r="L34" s="116"/>
      <c r="M34" s="117"/>
      <c r="N34" s="101" t="str">
        <f>IFERROR(VLOOKUP(L34,Mobilität!A:O,7,FALSE),"")</f>
        <v/>
      </c>
      <c r="O34" s="101" t="str">
        <f t="shared" si="6"/>
        <v/>
      </c>
      <c r="P34" s="121" t="str">
        <f>IFERROR(O34*Intern!H$2,"")</f>
        <v/>
      </c>
      <c r="Q34" s="151"/>
      <c r="R34" s="152"/>
      <c r="S34" s="153"/>
      <c r="T34" s="122">
        <f t="shared" si="4"/>
        <v>0</v>
      </c>
      <c r="U34" s="123">
        <f>IFERROR(T34*Intern!H$2,"")</f>
        <v>0</v>
      </c>
      <c r="V34" s="119">
        <f t="shared" si="7"/>
        <v>0</v>
      </c>
      <c r="W34" s="120">
        <f t="shared" si="8"/>
        <v>0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</row>
    <row r="35" spans="1:88" s="103" customFormat="1" x14ac:dyDescent="0.2">
      <c r="A35" s="115"/>
      <c r="B35" s="115"/>
      <c r="C35" s="114"/>
      <c r="D35" s="101" t="str">
        <f>IFERROR(VLOOKUP(A35,Mobilität!A:I,7,FALSE),"")</f>
        <v/>
      </c>
      <c r="E35" s="101" t="str">
        <f t="shared" si="3"/>
        <v/>
      </c>
      <c r="F35" s="121" t="str">
        <f>IFERROR(E35*Intern!H$2,"")</f>
        <v/>
      </c>
      <c r="G35" s="116"/>
      <c r="H35" s="117"/>
      <c r="I35" s="101" t="str">
        <f>IFERROR(VLOOKUP(G35,Mobilität!A:I,7,FALSE),"")</f>
        <v/>
      </c>
      <c r="J35" s="101" t="str">
        <f t="shared" si="5"/>
        <v/>
      </c>
      <c r="K35" s="104" t="str">
        <f>IFERROR(J35*Intern!H$2,"")</f>
        <v/>
      </c>
      <c r="L35" s="116"/>
      <c r="M35" s="117"/>
      <c r="N35" s="101" t="str">
        <f>IFERROR(VLOOKUP(L35,Mobilität!A:O,7,FALSE),"")</f>
        <v/>
      </c>
      <c r="O35" s="101" t="str">
        <f t="shared" si="6"/>
        <v/>
      </c>
      <c r="P35" s="121" t="str">
        <f>IFERROR(O35*Intern!H$2,"")</f>
        <v/>
      </c>
      <c r="Q35" s="151"/>
      <c r="R35" s="152"/>
      <c r="S35" s="153"/>
      <c r="T35" s="122">
        <f t="shared" si="4"/>
        <v>0</v>
      </c>
      <c r="U35" s="123">
        <f>IFERROR(T35*Intern!H$2,"")</f>
        <v>0</v>
      </c>
      <c r="V35" s="119">
        <f t="shared" si="7"/>
        <v>0</v>
      </c>
      <c r="W35" s="120">
        <f t="shared" si="8"/>
        <v>0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</row>
    <row r="36" spans="1:88" s="103" customFormat="1" x14ac:dyDescent="0.2">
      <c r="A36" s="115"/>
      <c r="B36" s="115"/>
      <c r="C36" s="114"/>
      <c r="D36" s="101" t="str">
        <f>IFERROR(VLOOKUP(A36,Mobilität!A:I,7,FALSE),"")</f>
        <v/>
      </c>
      <c r="E36" s="101" t="str">
        <f t="shared" si="3"/>
        <v/>
      </c>
      <c r="F36" s="121" t="str">
        <f>IFERROR(E36*Intern!H$2,"")</f>
        <v/>
      </c>
      <c r="G36" s="116"/>
      <c r="H36" s="117"/>
      <c r="I36" s="101" t="str">
        <f>IFERROR(VLOOKUP(G36,Mobilität!A:I,7,FALSE),"")</f>
        <v/>
      </c>
      <c r="J36" s="101" t="str">
        <f t="shared" si="5"/>
        <v/>
      </c>
      <c r="K36" s="104" t="str">
        <f>IFERROR(J36*Intern!H$2,"")</f>
        <v/>
      </c>
      <c r="L36" s="116"/>
      <c r="M36" s="117"/>
      <c r="N36" s="101" t="str">
        <f>IFERROR(VLOOKUP(L36,Mobilität!A:O,7,FALSE),"")</f>
        <v/>
      </c>
      <c r="O36" s="101" t="str">
        <f t="shared" si="6"/>
        <v/>
      </c>
      <c r="P36" s="121" t="str">
        <f>IFERROR(O36*Intern!H$2,"")</f>
        <v/>
      </c>
      <c r="Q36" s="151"/>
      <c r="R36" s="152"/>
      <c r="S36" s="153"/>
      <c r="T36" s="122">
        <f t="shared" si="4"/>
        <v>0</v>
      </c>
      <c r="U36" s="123">
        <f>IFERROR(T36*Intern!H$2,"")</f>
        <v>0</v>
      </c>
      <c r="V36" s="119">
        <f t="shared" si="7"/>
        <v>0</v>
      </c>
      <c r="W36" s="120">
        <f t="shared" si="8"/>
        <v>0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</row>
    <row r="37" spans="1:88" s="103" customFormat="1" x14ac:dyDescent="0.2">
      <c r="A37" s="115"/>
      <c r="B37" s="115"/>
      <c r="C37" s="114"/>
      <c r="D37" s="101" t="str">
        <f>IFERROR(VLOOKUP(A37,Mobilität!A:I,7,FALSE),"")</f>
        <v/>
      </c>
      <c r="E37" s="101" t="str">
        <f t="shared" si="3"/>
        <v/>
      </c>
      <c r="F37" s="121" t="str">
        <f>IFERROR(E37*Intern!H$2,"")</f>
        <v/>
      </c>
      <c r="G37" s="116"/>
      <c r="H37" s="117"/>
      <c r="I37" s="101" t="str">
        <f>IFERROR(VLOOKUP(G37,Mobilität!A:I,7,FALSE),"")</f>
        <v/>
      </c>
      <c r="J37" s="101" t="str">
        <f t="shared" si="5"/>
        <v/>
      </c>
      <c r="K37" s="104" t="str">
        <f>IFERROR(J37*Intern!H$2,"")</f>
        <v/>
      </c>
      <c r="L37" s="116"/>
      <c r="M37" s="117"/>
      <c r="N37" s="101" t="str">
        <f>IFERROR(VLOOKUP(L37,Mobilität!A:O,7,FALSE),"")</f>
        <v/>
      </c>
      <c r="O37" s="101" t="str">
        <f t="shared" si="6"/>
        <v/>
      </c>
      <c r="P37" s="121" t="str">
        <f>IFERROR(O37*Intern!H$2,"")</f>
        <v/>
      </c>
      <c r="Q37" s="151"/>
      <c r="R37" s="152"/>
      <c r="S37" s="153"/>
      <c r="T37" s="122">
        <f t="shared" si="4"/>
        <v>0</v>
      </c>
      <c r="U37" s="123">
        <f>IFERROR(T37*Intern!H$2,"")</f>
        <v>0</v>
      </c>
      <c r="V37" s="119">
        <f t="shared" si="7"/>
        <v>0</v>
      </c>
      <c r="W37" s="120">
        <f t="shared" si="8"/>
        <v>0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</row>
    <row r="38" spans="1:88" s="103" customFormat="1" x14ac:dyDescent="0.2">
      <c r="A38" s="115"/>
      <c r="B38" s="115"/>
      <c r="C38" s="114"/>
      <c r="D38" s="101" t="str">
        <f>IFERROR(VLOOKUP(A38,Mobilität!A:I,7,FALSE),"")</f>
        <v/>
      </c>
      <c r="E38" s="101" t="str">
        <f t="shared" si="3"/>
        <v/>
      </c>
      <c r="F38" s="121" t="str">
        <f>IFERROR(E38*Intern!H$2,"")</f>
        <v/>
      </c>
      <c r="G38" s="116"/>
      <c r="H38" s="117"/>
      <c r="I38" s="101" t="str">
        <f>IFERROR(VLOOKUP(G38,Mobilität!A:I,7,FALSE),"")</f>
        <v/>
      </c>
      <c r="J38" s="101" t="str">
        <f t="shared" si="5"/>
        <v/>
      </c>
      <c r="K38" s="104" t="str">
        <f>IFERROR(J38*Intern!H$2,"")</f>
        <v/>
      </c>
      <c r="L38" s="116"/>
      <c r="M38" s="117"/>
      <c r="N38" s="101" t="str">
        <f>IFERROR(VLOOKUP(L38,Mobilität!A:O,7,FALSE),"")</f>
        <v/>
      </c>
      <c r="O38" s="101" t="str">
        <f t="shared" si="6"/>
        <v/>
      </c>
      <c r="P38" s="121" t="str">
        <f>IFERROR(O38*Intern!H$2,"")</f>
        <v/>
      </c>
      <c r="Q38" s="151"/>
      <c r="R38" s="152"/>
      <c r="S38" s="153"/>
      <c r="T38" s="122">
        <f t="shared" si="4"/>
        <v>0</v>
      </c>
      <c r="U38" s="123">
        <f>IFERROR(T38*Intern!H$2,"")</f>
        <v>0</v>
      </c>
      <c r="V38" s="119">
        <f t="shared" si="7"/>
        <v>0</v>
      </c>
      <c r="W38" s="120">
        <f t="shared" si="8"/>
        <v>0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</row>
    <row r="39" spans="1:88" s="103" customFormat="1" x14ac:dyDescent="0.2">
      <c r="A39" s="115"/>
      <c r="B39" s="115"/>
      <c r="C39" s="114"/>
      <c r="D39" s="101" t="str">
        <f>IFERROR(VLOOKUP(A39,Mobilität!A:I,7,FALSE),"")</f>
        <v/>
      </c>
      <c r="E39" s="101" t="str">
        <f t="shared" si="3"/>
        <v/>
      </c>
      <c r="F39" s="121" t="str">
        <f>IFERROR(E39*Intern!H$2,"")</f>
        <v/>
      </c>
      <c r="G39" s="116"/>
      <c r="H39" s="117"/>
      <c r="I39" s="101" t="str">
        <f>IFERROR(VLOOKUP(G39,Mobilität!A:I,7,FALSE),"")</f>
        <v/>
      </c>
      <c r="J39" s="101" t="str">
        <f t="shared" si="5"/>
        <v/>
      </c>
      <c r="K39" s="104" t="str">
        <f>IFERROR(J39*Intern!H$2,"")</f>
        <v/>
      </c>
      <c r="L39" s="116"/>
      <c r="M39" s="117"/>
      <c r="N39" s="101" t="str">
        <f>IFERROR(VLOOKUP(L39,Mobilität!A:O,7,FALSE),"")</f>
        <v/>
      </c>
      <c r="O39" s="101" t="str">
        <f t="shared" si="6"/>
        <v/>
      </c>
      <c r="P39" s="121" t="str">
        <f>IFERROR(O39*Intern!H$2,"")</f>
        <v/>
      </c>
      <c r="Q39" s="151"/>
      <c r="R39" s="152"/>
      <c r="S39" s="153"/>
      <c r="T39" s="122">
        <f t="shared" si="4"/>
        <v>0</v>
      </c>
      <c r="U39" s="123">
        <f>IFERROR(T39*Intern!H$2,"")</f>
        <v>0</v>
      </c>
      <c r="V39" s="119">
        <f t="shared" si="7"/>
        <v>0</v>
      </c>
      <c r="W39" s="120">
        <f t="shared" si="8"/>
        <v>0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</row>
    <row r="40" spans="1:88" s="103" customFormat="1" x14ac:dyDescent="0.2">
      <c r="A40" s="115"/>
      <c r="B40" s="115"/>
      <c r="C40" s="114"/>
      <c r="D40" s="101" t="str">
        <f>IFERROR(VLOOKUP(A40,Mobilität!A:I,7,FALSE),"")</f>
        <v/>
      </c>
      <c r="E40" s="101" t="str">
        <f t="shared" si="3"/>
        <v/>
      </c>
      <c r="F40" s="121" t="str">
        <f>IFERROR(E40*Intern!H$2,"")</f>
        <v/>
      </c>
      <c r="G40" s="116"/>
      <c r="H40" s="117"/>
      <c r="I40" s="101" t="str">
        <f>IFERROR(VLOOKUP(G40,Mobilität!A:I,7,FALSE),"")</f>
        <v/>
      </c>
      <c r="J40" s="101" t="str">
        <f t="shared" si="5"/>
        <v/>
      </c>
      <c r="K40" s="104" t="str">
        <f>IFERROR(J40*Intern!H$2,"")</f>
        <v/>
      </c>
      <c r="L40" s="116"/>
      <c r="M40" s="117"/>
      <c r="N40" s="101" t="str">
        <f>IFERROR(VLOOKUP(L40,Mobilität!A:O,7,FALSE),"")</f>
        <v/>
      </c>
      <c r="O40" s="101" t="str">
        <f t="shared" si="6"/>
        <v/>
      </c>
      <c r="P40" s="121" t="str">
        <f>IFERROR(O40*Intern!H$2,"")</f>
        <v/>
      </c>
      <c r="Q40" s="151"/>
      <c r="R40" s="152"/>
      <c r="S40" s="153"/>
      <c r="T40" s="122">
        <f t="shared" si="4"/>
        <v>0</v>
      </c>
      <c r="U40" s="123">
        <f>IFERROR(T40*Intern!H$2,"")</f>
        <v>0</v>
      </c>
      <c r="V40" s="119">
        <f t="shared" si="7"/>
        <v>0</v>
      </c>
      <c r="W40" s="120">
        <f t="shared" si="8"/>
        <v>0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</row>
    <row r="41" spans="1:88" s="103" customFormat="1" x14ac:dyDescent="0.2">
      <c r="A41" s="115"/>
      <c r="B41" s="115"/>
      <c r="C41" s="114"/>
      <c r="D41" s="101" t="str">
        <f>IFERROR(VLOOKUP(A41,Mobilität!A:I,7,FALSE),"")</f>
        <v/>
      </c>
      <c r="E41" s="101" t="str">
        <f t="shared" si="3"/>
        <v/>
      </c>
      <c r="F41" s="121" t="str">
        <f>IFERROR(E41*Intern!H$2,"")</f>
        <v/>
      </c>
      <c r="G41" s="116"/>
      <c r="H41" s="117"/>
      <c r="I41" s="101" t="str">
        <f>IFERROR(VLOOKUP(G41,Mobilität!A:I,7,FALSE),"")</f>
        <v/>
      </c>
      <c r="J41" s="101" t="str">
        <f t="shared" si="5"/>
        <v/>
      </c>
      <c r="K41" s="104" t="str">
        <f>IFERROR(J41*Intern!H$2,"")</f>
        <v/>
      </c>
      <c r="L41" s="116"/>
      <c r="M41" s="117"/>
      <c r="N41" s="101" t="str">
        <f>IFERROR(VLOOKUP(L41,Mobilität!A:O,7,FALSE),"")</f>
        <v/>
      </c>
      <c r="O41" s="101" t="str">
        <f t="shared" si="6"/>
        <v/>
      </c>
      <c r="P41" s="121" t="str">
        <f>IFERROR(O41*Intern!H$2,"")</f>
        <v/>
      </c>
      <c r="Q41" s="151"/>
      <c r="R41" s="152"/>
      <c r="S41" s="153"/>
      <c r="T41" s="122">
        <f t="shared" si="4"/>
        <v>0</v>
      </c>
      <c r="U41" s="123">
        <f>IFERROR(T41*Intern!H$2,"")</f>
        <v>0</v>
      </c>
      <c r="V41" s="119">
        <f t="shared" si="7"/>
        <v>0</v>
      </c>
      <c r="W41" s="120">
        <f t="shared" si="8"/>
        <v>0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</row>
    <row r="42" spans="1:88" s="103" customFormat="1" x14ac:dyDescent="0.2">
      <c r="A42" s="115"/>
      <c r="B42" s="115"/>
      <c r="C42" s="114"/>
      <c r="D42" s="101" t="str">
        <f>IFERROR(VLOOKUP(A42,Mobilität!A:I,7,FALSE),"")</f>
        <v/>
      </c>
      <c r="E42" s="101" t="str">
        <f t="shared" si="3"/>
        <v/>
      </c>
      <c r="F42" s="121" t="str">
        <f>IFERROR(E42*Intern!H$2,"")</f>
        <v/>
      </c>
      <c r="G42" s="116"/>
      <c r="H42" s="117"/>
      <c r="I42" s="101" t="str">
        <f>IFERROR(VLOOKUP(G42,Mobilität!A:I,7,FALSE),"")</f>
        <v/>
      </c>
      <c r="J42" s="101" t="str">
        <f t="shared" si="5"/>
        <v/>
      </c>
      <c r="K42" s="104" t="str">
        <f>IFERROR(J42*Intern!H$2,"")</f>
        <v/>
      </c>
      <c r="L42" s="116"/>
      <c r="M42" s="117"/>
      <c r="N42" s="101" t="str">
        <f>IFERROR(VLOOKUP(L42,Mobilität!A:O,7,FALSE),"")</f>
        <v/>
      </c>
      <c r="O42" s="101" t="str">
        <f t="shared" si="6"/>
        <v/>
      </c>
      <c r="P42" s="121" t="str">
        <f>IFERROR(O42*Intern!H$2,"")</f>
        <v/>
      </c>
      <c r="Q42" s="151"/>
      <c r="R42" s="152"/>
      <c r="S42" s="153"/>
      <c r="T42" s="122">
        <f t="shared" si="4"/>
        <v>0</v>
      </c>
      <c r="U42" s="123">
        <f>IFERROR(T42*Intern!H$2,"")</f>
        <v>0</v>
      </c>
      <c r="V42" s="119">
        <f t="shared" si="7"/>
        <v>0</v>
      </c>
      <c r="W42" s="120">
        <f t="shared" si="8"/>
        <v>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</row>
    <row r="43" spans="1:88" s="103" customFormat="1" x14ac:dyDescent="0.2">
      <c r="A43" s="115"/>
      <c r="B43" s="115"/>
      <c r="C43" s="114"/>
      <c r="D43" s="101" t="str">
        <f>IFERROR(VLOOKUP(A43,Mobilität!A:I,7,FALSE),"")</f>
        <v/>
      </c>
      <c r="E43" s="101" t="str">
        <f t="shared" si="3"/>
        <v/>
      </c>
      <c r="F43" s="121" t="str">
        <f>IFERROR(E43*Intern!H$2,"")</f>
        <v/>
      </c>
      <c r="G43" s="116"/>
      <c r="H43" s="117"/>
      <c r="I43" s="101" t="str">
        <f>IFERROR(VLOOKUP(G43,Mobilität!A:I,7,FALSE),"")</f>
        <v/>
      </c>
      <c r="J43" s="101" t="str">
        <f t="shared" si="5"/>
        <v/>
      </c>
      <c r="K43" s="104" t="str">
        <f>IFERROR(J43*Intern!H$2,"")</f>
        <v/>
      </c>
      <c r="L43" s="116"/>
      <c r="M43" s="117"/>
      <c r="N43" s="101" t="str">
        <f>IFERROR(VLOOKUP(L43,Mobilität!A:O,7,FALSE),"")</f>
        <v/>
      </c>
      <c r="O43" s="101" t="str">
        <f t="shared" si="6"/>
        <v/>
      </c>
      <c r="P43" s="121" t="str">
        <f>IFERROR(O43*Intern!H$2,"")</f>
        <v/>
      </c>
      <c r="Q43" s="151"/>
      <c r="R43" s="152"/>
      <c r="S43" s="153"/>
      <c r="T43" s="122">
        <f t="shared" si="4"/>
        <v>0</v>
      </c>
      <c r="U43" s="123">
        <f>IFERROR(T43*Intern!H$2,"")</f>
        <v>0</v>
      </c>
      <c r="V43" s="119">
        <f t="shared" si="7"/>
        <v>0</v>
      </c>
      <c r="W43" s="120">
        <f t="shared" si="8"/>
        <v>0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</row>
    <row r="44" spans="1:88" s="103" customFormat="1" x14ac:dyDescent="0.2">
      <c r="A44" s="115"/>
      <c r="B44" s="115"/>
      <c r="C44" s="114"/>
      <c r="D44" s="101" t="str">
        <f>IFERROR(VLOOKUP(A44,Mobilität!A:I,7,FALSE),"")</f>
        <v/>
      </c>
      <c r="E44" s="101" t="str">
        <f t="shared" si="3"/>
        <v/>
      </c>
      <c r="F44" s="121" t="str">
        <f>IFERROR(E44*Intern!H$2,"")</f>
        <v/>
      </c>
      <c r="G44" s="116"/>
      <c r="H44" s="117"/>
      <c r="I44" s="101" t="str">
        <f>IFERROR(VLOOKUP(G44,Mobilität!A:I,7,FALSE),"")</f>
        <v/>
      </c>
      <c r="J44" s="101" t="str">
        <f t="shared" si="5"/>
        <v/>
      </c>
      <c r="K44" s="104" t="str">
        <f>IFERROR(J44*Intern!H$2,"")</f>
        <v/>
      </c>
      <c r="L44" s="116"/>
      <c r="M44" s="117"/>
      <c r="N44" s="101" t="str">
        <f>IFERROR(VLOOKUP(L44,Mobilität!A:O,7,FALSE),"")</f>
        <v/>
      </c>
      <c r="O44" s="101" t="str">
        <f t="shared" si="6"/>
        <v/>
      </c>
      <c r="P44" s="121" t="str">
        <f>IFERROR(O44*Intern!H$2,"")</f>
        <v/>
      </c>
      <c r="Q44" s="151"/>
      <c r="R44" s="152"/>
      <c r="S44" s="153"/>
      <c r="T44" s="122">
        <f t="shared" si="4"/>
        <v>0</v>
      </c>
      <c r="U44" s="123">
        <f>IFERROR(T44*Intern!H$2,"")</f>
        <v>0</v>
      </c>
      <c r="V44" s="119">
        <f t="shared" si="7"/>
        <v>0</v>
      </c>
      <c r="W44" s="120">
        <f t="shared" si="8"/>
        <v>0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</row>
    <row r="45" spans="1:88" s="103" customFormat="1" x14ac:dyDescent="0.2">
      <c r="A45" s="115"/>
      <c r="B45" s="115"/>
      <c r="C45" s="114"/>
      <c r="D45" s="101" t="str">
        <f>IFERROR(VLOOKUP(A45,Mobilität!A:I,7,FALSE),"")</f>
        <v/>
      </c>
      <c r="E45" s="101" t="str">
        <f t="shared" si="3"/>
        <v/>
      </c>
      <c r="F45" s="121" t="str">
        <f>IFERROR(E45*Intern!H$2,"")</f>
        <v/>
      </c>
      <c r="G45" s="116"/>
      <c r="H45" s="117"/>
      <c r="I45" s="101" t="str">
        <f>IFERROR(VLOOKUP(G45,Mobilität!A:I,7,FALSE),"")</f>
        <v/>
      </c>
      <c r="J45" s="101" t="str">
        <f t="shared" si="5"/>
        <v/>
      </c>
      <c r="K45" s="104" t="str">
        <f>IFERROR(J45*Intern!H$2,"")</f>
        <v/>
      </c>
      <c r="L45" s="116"/>
      <c r="M45" s="117"/>
      <c r="N45" s="101" t="str">
        <f>IFERROR(VLOOKUP(L45,Mobilität!A:O,7,FALSE),"")</f>
        <v/>
      </c>
      <c r="O45" s="101" t="str">
        <f t="shared" si="6"/>
        <v/>
      </c>
      <c r="P45" s="121" t="str">
        <f>IFERROR(O45*Intern!H$2,"")</f>
        <v/>
      </c>
      <c r="Q45" s="151"/>
      <c r="R45" s="152"/>
      <c r="S45" s="153"/>
      <c r="T45" s="122">
        <f t="shared" si="4"/>
        <v>0</v>
      </c>
      <c r="U45" s="123">
        <f>IFERROR(T45*Intern!H$2,"")</f>
        <v>0</v>
      </c>
      <c r="V45" s="119">
        <f t="shared" si="7"/>
        <v>0</v>
      </c>
      <c r="W45" s="120">
        <f t="shared" si="8"/>
        <v>0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</row>
    <row r="46" spans="1:88" s="103" customFormat="1" x14ac:dyDescent="0.2">
      <c r="A46" s="115"/>
      <c r="B46" s="115"/>
      <c r="C46" s="114"/>
      <c r="D46" s="101" t="str">
        <f>IFERROR(VLOOKUP(A46,Mobilität!A:I,7,FALSE),"")</f>
        <v/>
      </c>
      <c r="E46" s="101" t="str">
        <f t="shared" si="3"/>
        <v/>
      </c>
      <c r="F46" s="121" t="str">
        <f>IFERROR(E46*Intern!H$2,"")</f>
        <v/>
      </c>
      <c r="G46" s="116"/>
      <c r="H46" s="117"/>
      <c r="I46" s="101" t="str">
        <f>IFERROR(VLOOKUP(G46,Mobilität!A:I,7,FALSE),"")</f>
        <v/>
      </c>
      <c r="J46" s="101" t="str">
        <f t="shared" si="5"/>
        <v/>
      </c>
      <c r="K46" s="104" t="str">
        <f>IFERROR(J46*Intern!H$2,"")</f>
        <v/>
      </c>
      <c r="L46" s="116"/>
      <c r="M46" s="117"/>
      <c r="N46" s="101" t="str">
        <f>IFERROR(VLOOKUP(L46,Mobilität!A:O,7,FALSE),"")</f>
        <v/>
      </c>
      <c r="O46" s="101" t="str">
        <f t="shared" si="6"/>
        <v/>
      </c>
      <c r="P46" s="121" t="str">
        <f>IFERROR(O46*Intern!H$2,"")</f>
        <v/>
      </c>
      <c r="Q46" s="151"/>
      <c r="R46" s="152"/>
      <c r="S46" s="153"/>
      <c r="T46" s="122">
        <f t="shared" si="4"/>
        <v>0</v>
      </c>
      <c r="U46" s="123">
        <f>IFERROR(T46*Intern!H$2,"")</f>
        <v>0</v>
      </c>
      <c r="V46" s="119">
        <f t="shared" si="7"/>
        <v>0</v>
      </c>
      <c r="W46" s="120">
        <f t="shared" si="8"/>
        <v>0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</row>
    <row r="47" spans="1:88" s="103" customFormat="1" x14ac:dyDescent="0.2">
      <c r="A47" s="115"/>
      <c r="B47" s="115"/>
      <c r="C47" s="114"/>
      <c r="D47" s="101" t="str">
        <f>IFERROR(VLOOKUP(A47,Mobilität!A:I,7,FALSE),"")</f>
        <v/>
      </c>
      <c r="E47" s="101" t="str">
        <f t="shared" si="3"/>
        <v/>
      </c>
      <c r="F47" s="121" t="str">
        <f>IFERROR(E47*Intern!H$2,"")</f>
        <v/>
      </c>
      <c r="G47" s="116"/>
      <c r="H47" s="117"/>
      <c r="I47" s="101" t="str">
        <f>IFERROR(VLOOKUP(G47,Mobilität!A:I,7,FALSE),"")</f>
        <v/>
      </c>
      <c r="J47" s="101" t="str">
        <f t="shared" si="5"/>
        <v/>
      </c>
      <c r="K47" s="104" t="str">
        <f>IFERROR(J47*Intern!H$2,"")</f>
        <v/>
      </c>
      <c r="L47" s="116"/>
      <c r="M47" s="117"/>
      <c r="N47" s="101" t="str">
        <f>IFERROR(VLOOKUP(L47,Mobilität!A:O,7,FALSE),"")</f>
        <v/>
      </c>
      <c r="O47" s="101" t="str">
        <f t="shared" si="6"/>
        <v/>
      </c>
      <c r="P47" s="121" t="str">
        <f>IFERROR(O47*Intern!H$2,"")</f>
        <v/>
      </c>
      <c r="Q47" s="151"/>
      <c r="R47" s="152"/>
      <c r="S47" s="153"/>
      <c r="T47" s="122">
        <f t="shared" si="4"/>
        <v>0</v>
      </c>
      <c r="U47" s="123">
        <f>IFERROR(T47*Intern!H$2,"")</f>
        <v>0</v>
      </c>
      <c r="V47" s="119">
        <f t="shared" si="7"/>
        <v>0</v>
      </c>
      <c r="W47" s="120">
        <f t="shared" si="8"/>
        <v>0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</row>
    <row r="48" spans="1:88" s="103" customFormat="1" x14ac:dyDescent="0.2">
      <c r="A48" s="115"/>
      <c r="B48" s="115"/>
      <c r="C48" s="114"/>
      <c r="D48" s="101" t="str">
        <f>IFERROR(VLOOKUP(A48,Mobilität!A:I,7,FALSE),"")</f>
        <v/>
      </c>
      <c r="E48" s="101" t="str">
        <f t="shared" si="3"/>
        <v/>
      </c>
      <c r="F48" s="121" t="str">
        <f>IFERROR(E48*Intern!H$2,"")</f>
        <v/>
      </c>
      <c r="G48" s="116"/>
      <c r="H48" s="117"/>
      <c r="I48" s="101" t="str">
        <f>IFERROR(VLOOKUP(G48,Mobilität!A:I,7,FALSE),"")</f>
        <v/>
      </c>
      <c r="J48" s="101" t="str">
        <f t="shared" si="5"/>
        <v/>
      </c>
      <c r="K48" s="104" t="str">
        <f>IFERROR(J48*Intern!H$2,"")</f>
        <v/>
      </c>
      <c r="L48" s="116"/>
      <c r="M48" s="117"/>
      <c r="N48" s="101" t="str">
        <f>IFERROR(VLOOKUP(L48,Mobilität!A:O,7,FALSE),"")</f>
        <v/>
      </c>
      <c r="O48" s="101" t="str">
        <f t="shared" si="6"/>
        <v/>
      </c>
      <c r="P48" s="121" t="str">
        <f>IFERROR(O48*Intern!H$2,"")</f>
        <v/>
      </c>
      <c r="Q48" s="151"/>
      <c r="R48" s="152"/>
      <c r="S48" s="153"/>
      <c r="T48" s="122">
        <f t="shared" si="4"/>
        <v>0</v>
      </c>
      <c r="U48" s="123">
        <f>IFERROR(T48*Intern!H$2,"")</f>
        <v>0</v>
      </c>
      <c r="V48" s="119">
        <f t="shared" si="7"/>
        <v>0</v>
      </c>
      <c r="W48" s="120">
        <f t="shared" si="8"/>
        <v>0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</row>
    <row r="49" spans="1:88" s="103" customFormat="1" x14ac:dyDescent="0.2">
      <c r="A49" s="115"/>
      <c r="B49" s="115"/>
      <c r="C49" s="114"/>
      <c r="D49" s="101" t="str">
        <f>IFERROR(VLOOKUP(A49,Mobilität!A:I,7,FALSE),"")</f>
        <v/>
      </c>
      <c r="E49" s="101" t="str">
        <f t="shared" si="3"/>
        <v/>
      </c>
      <c r="F49" s="121" t="str">
        <f>IFERROR(E49*Intern!H$2,"")</f>
        <v/>
      </c>
      <c r="G49" s="116"/>
      <c r="H49" s="117"/>
      <c r="I49" s="101" t="str">
        <f>IFERROR(VLOOKUP(G49,Mobilität!A:I,7,FALSE),"")</f>
        <v/>
      </c>
      <c r="J49" s="101" t="str">
        <f t="shared" si="5"/>
        <v/>
      </c>
      <c r="K49" s="104" t="str">
        <f>IFERROR(J49*Intern!H$2,"")</f>
        <v/>
      </c>
      <c r="L49" s="116"/>
      <c r="M49" s="117"/>
      <c r="N49" s="101" t="str">
        <f>IFERROR(VLOOKUP(L49,Mobilität!A:O,7,FALSE),"")</f>
        <v/>
      </c>
      <c r="O49" s="101" t="str">
        <f t="shared" si="6"/>
        <v/>
      </c>
      <c r="P49" s="121" t="str">
        <f>IFERROR(O49*Intern!H$2,"")</f>
        <v/>
      </c>
      <c r="Q49" s="151"/>
      <c r="R49" s="152"/>
      <c r="S49" s="153"/>
      <c r="T49" s="122">
        <f t="shared" si="4"/>
        <v>0</v>
      </c>
      <c r="U49" s="123">
        <f>IFERROR(T49*Intern!H$2,"")</f>
        <v>0</v>
      </c>
      <c r="V49" s="119">
        <f t="shared" si="7"/>
        <v>0</v>
      </c>
      <c r="W49" s="120">
        <f t="shared" si="8"/>
        <v>0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</row>
    <row r="50" spans="1:88" s="103" customFormat="1" x14ac:dyDescent="0.2">
      <c r="A50" s="115"/>
      <c r="B50" s="115"/>
      <c r="C50" s="114"/>
      <c r="D50" s="101" t="str">
        <f>IFERROR(VLOOKUP(A50,Mobilität!A:I,7,FALSE),"")</f>
        <v/>
      </c>
      <c r="E50" s="101" t="str">
        <f t="shared" si="3"/>
        <v/>
      </c>
      <c r="F50" s="121" t="str">
        <f>IFERROR(E50*Intern!H$2,"")</f>
        <v/>
      </c>
      <c r="G50" s="116"/>
      <c r="H50" s="117"/>
      <c r="I50" s="101" t="str">
        <f>IFERROR(VLOOKUP(G50,Mobilität!A:I,7,FALSE),"")</f>
        <v/>
      </c>
      <c r="J50" s="101" t="str">
        <f t="shared" si="5"/>
        <v/>
      </c>
      <c r="K50" s="104" t="str">
        <f>IFERROR(J50*Intern!H$2,"")</f>
        <v/>
      </c>
      <c r="L50" s="116"/>
      <c r="M50" s="117"/>
      <c r="N50" s="101" t="str">
        <f>IFERROR(VLOOKUP(L50,Mobilität!A:O,7,FALSE),"")</f>
        <v/>
      </c>
      <c r="O50" s="101" t="str">
        <f t="shared" si="6"/>
        <v/>
      </c>
      <c r="P50" s="121" t="str">
        <f>IFERROR(O50*Intern!H$2,"")</f>
        <v/>
      </c>
      <c r="Q50" s="151"/>
      <c r="R50" s="152"/>
      <c r="S50" s="153"/>
      <c r="T50" s="122">
        <f t="shared" si="4"/>
        <v>0</v>
      </c>
      <c r="U50" s="123">
        <f>IFERROR(T50*Intern!H$2,"")</f>
        <v>0</v>
      </c>
      <c r="V50" s="119">
        <f t="shared" si="7"/>
        <v>0</v>
      </c>
      <c r="W50" s="120">
        <f t="shared" si="8"/>
        <v>0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</row>
    <row r="51" spans="1:88" s="103" customFormat="1" x14ac:dyDescent="0.2">
      <c r="A51" s="115"/>
      <c r="B51" s="115"/>
      <c r="C51" s="114"/>
      <c r="D51" s="101" t="str">
        <f>IFERROR(VLOOKUP(A51,Mobilität!A:I,7,FALSE),"")</f>
        <v/>
      </c>
      <c r="E51" s="101" t="str">
        <f t="shared" si="3"/>
        <v/>
      </c>
      <c r="F51" s="121" t="str">
        <f>IFERROR(E51*Intern!H$2,"")</f>
        <v/>
      </c>
      <c r="G51" s="116"/>
      <c r="H51" s="117"/>
      <c r="I51" s="101" t="str">
        <f>IFERROR(VLOOKUP(G51,Mobilität!A:I,7,FALSE),"")</f>
        <v/>
      </c>
      <c r="J51" s="101" t="str">
        <f t="shared" si="5"/>
        <v/>
      </c>
      <c r="K51" s="104" t="str">
        <f>IFERROR(J51*Intern!H$2,"")</f>
        <v/>
      </c>
      <c r="L51" s="116"/>
      <c r="M51" s="117"/>
      <c r="N51" s="101" t="str">
        <f>IFERROR(VLOOKUP(L51,Mobilität!A:O,7,FALSE),"")</f>
        <v/>
      </c>
      <c r="O51" s="101" t="str">
        <f t="shared" si="6"/>
        <v/>
      </c>
      <c r="P51" s="121" t="str">
        <f>IFERROR(O51*Intern!H$2,"")</f>
        <v/>
      </c>
      <c r="Q51" s="151"/>
      <c r="R51" s="152"/>
      <c r="S51" s="153"/>
      <c r="T51" s="122">
        <f t="shared" si="4"/>
        <v>0</v>
      </c>
      <c r="U51" s="123">
        <f>IFERROR(T51*Intern!H$2,"")</f>
        <v>0</v>
      </c>
      <c r="V51" s="119">
        <f t="shared" si="7"/>
        <v>0</v>
      </c>
      <c r="W51" s="120">
        <f t="shared" si="8"/>
        <v>0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</row>
    <row r="52" spans="1:88" s="103" customFormat="1" x14ac:dyDescent="0.2">
      <c r="A52" s="115"/>
      <c r="B52" s="115"/>
      <c r="C52" s="114"/>
      <c r="D52" s="101" t="str">
        <f>IFERROR(VLOOKUP(A52,Mobilität!A:I,7,FALSE),"")</f>
        <v/>
      </c>
      <c r="E52" s="101" t="str">
        <f t="shared" si="3"/>
        <v/>
      </c>
      <c r="F52" s="121" t="str">
        <f>IFERROR(E52*Intern!H$2,"")</f>
        <v/>
      </c>
      <c r="G52" s="116"/>
      <c r="H52" s="117"/>
      <c r="I52" s="101" t="str">
        <f>IFERROR(VLOOKUP(G52,Mobilität!A:I,7,FALSE),"")</f>
        <v/>
      </c>
      <c r="J52" s="101" t="str">
        <f t="shared" si="5"/>
        <v/>
      </c>
      <c r="K52" s="104" t="str">
        <f>IFERROR(J52*Intern!H$2,"")</f>
        <v/>
      </c>
      <c r="L52" s="116"/>
      <c r="M52" s="117"/>
      <c r="N52" s="101" t="str">
        <f>IFERROR(VLOOKUP(L52,Mobilität!A:O,7,FALSE),"")</f>
        <v/>
      </c>
      <c r="O52" s="101" t="str">
        <f t="shared" si="6"/>
        <v/>
      </c>
      <c r="P52" s="121" t="str">
        <f>IFERROR(O52*Intern!H$2,"")</f>
        <v/>
      </c>
      <c r="Q52" s="151"/>
      <c r="R52" s="152"/>
      <c r="S52" s="153"/>
      <c r="T52" s="122">
        <f t="shared" si="4"/>
        <v>0</v>
      </c>
      <c r="U52" s="123">
        <f>IFERROR(T52*Intern!H$2,"")</f>
        <v>0</v>
      </c>
      <c r="V52" s="119">
        <f t="shared" si="7"/>
        <v>0</v>
      </c>
      <c r="W52" s="120">
        <f t="shared" si="8"/>
        <v>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</row>
    <row r="53" spans="1:88" s="103" customFormat="1" x14ac:dyDescent="0.2">
      <c r="A53" s="115"/>
      <c r="B53" s="115"/>
      <c r="C53" s="114"/>
      <c r="D53" s="101" t="str">
        <f>IFERROR(VLOOKUP(A53,Mobilität!A:I,7,FALSE),"")</f>
        <v/>
      </c>
      <c r="E53" s="101" t="str">
        <f t="shared" si="3"/>
        <v/>
      </c>
      <c r="F53" s="121" t="str">
        <f>IFERROR(E53*Intern!H$2,"")</f>
        <v/>
      </c>
      <c r="G53" s="116"/>
      <c r="H53" s="117"/>
      <c r="I53" s="101" t="str">
        <f>IFERROR(VLOOKUP(G53,Mobilität!A:I,7,FALSE),"")</f>
        <v/>
      </c>
      <c r="J53" s="101" t="str">
        <f t="shared" si="5"/>
        <v/>
      </c>
      <c r="K53" s="104" t="str">
        <f>IFERROR(J53*Intern!H$2,"")</f>
        <v/>
      </c>
      <c r="L53" s="116"/>
      <c r="M53" s="117"/>
      <c r="N53" s="101" t="str">
        <f>IFERROR(VLOOKUP(L53,Mobilität!A:O,7,FALSE),"")</f>
        <v/>
      </c>
      <c r="O53" s="101" t="str">
        <f t="shared" si="6"/>
        <v/>
      </c>
      <c r="P53" s="121" t="str">
        <f>IFERROR(O53*Intern!H$2,"")</f>
        <v/>
      </c>
      <c r="Q53" s="151"/>
      <c r="R53" s="152"/>
      <c r="S53" s="153"/>
      <c r="T53" s="122">
        <f t="shared" si="4"/>
        <v>0</v>
      </c>
      <c r="U53" s="123">
        <f>IFERROR(T53*Intern!H$2,"")</f>
        <v>0</v>
      </c>
      <c r="V53" s="119">
        <f t="shared" si="7"/>
        <v>0</v>
      </c>
      <c r="W53" s="120">
        <f t="shared" si="8"/>
        <v>0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</row>
    <row r="54" spans="1:88" s="103" customFormat="1" x14ac:dyDescent="0.2">
      <c r="A54" s="115"/>
      <c r="B54" s="115"/>
      <c r="C54" s="114"/>
      <c r="D54" s="101" t="str">
        <f>IFERROR(VLOOKUP(A54,Mobilität!A:I,7,FALSE),"")</f>
        <v/>
      </c>
      <c r="E54" s="101" t="str">
        <f t="shared" si="3"/>
        <v/>
      </c>
      <c r="F54" s="121" t="str">
        <f>IFERROR(E54*Intern!H$2,"")</f>
        <v/>
      </c>
      <c r="G54" s="116"/>
      <c r="H54" s="117"/>
      <c r="I54" s="101" t="str">
        <f>IFERROR(VLOOKUP(G54,Mobilität!A:I,7,FALSE),"")</f>
        <v/>
      </c>
      <c r="J54" s="101" t="str">
        <f t="shared" si="5"/>
        <v/>
      </c>
      <c r="K54" s="104" t="str">
        <f>IFERROR(J54*Intern!H$2,"")</f>
        <v/>
      </c>
      <c r="L54" s="116"/>
      <c r="M54" s="117"/>
      <c r="N54" s="101" t="str">
        <f>IFERROR(VLOOKUP(L54,Mobilität!A:O,7,FALSE),"")</f>
        <v/>
      </c>
      <c r="O54" s="101" t="str">
        <f t="shared" si="6"/>
        <v/>
      </c>
      <c r="P54" s="121" t="str">
        <f>IFERROR(O54*Intern!H$2,"")</f>
        <v/>
      </c>
      <c r="Q54" s="151"/>
      <c r="R54" s="152"/>
      <c r="S54" s="153"/>
      <c r="T54" s="122">
        <f t="shared" si="4"/>
        <v>0</v>
      </c>
      <c r="U54" s="123">
        <f>IFERROR(T54*Intern!H$2,"")</f>
        <v>0</v>
      </c>
      <c r="V54" s="119">
        <f t="shared" si="7"/>
        <v>0</v>
      </c>
      <c r="W54" s="120">
        <f t="shared" si="8"/>
        <v>0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</row>
    <row r="55" spans="1:88" s="103" customFormat="1" x14ac:dyDescent="0.2">
      <c r="A55" s="115"/>
      <c r="B55" s="115"/>
      <c r="C55" s="114"/>
      <c r="D55" s="101" t="str">
        <f>IFERROR(VLOOKUP(A55,Mobilität!A:I,7,FALSE),"")</f>
        <v/>
      </c>
      <c r="E55" s="101" t="str">
        <f t="shared" si="3"/>
        <v/>
      </c>
      <c r="F55" s="121" t="str">
        <f>IFERROR(E55*Intern!H$2,"")</f>
        <v/>
      </c>
      <c r="G55" s="116"/>
      <c r="H55" s="117"/>
      <c r="I55" s="101" t="str">
        <f>IFERROR(VLOOKUP(G55,Mobilität!A:I,7,FALSE),"")</f>
        <v/>
      </c>
      <c r="J55" s="101" t="str">
        <f t="shared" si="5"/>
        <v/>
      </c>
      <c r="K55" s="104" t="str">
        <f>IFERROR(J55*Intern!H$2,"")</f>
        <v/>
      </c>
      <c r="L55" s="116"/>
      <c r="M55" s="117"/>
      <c r="N55" s="101" t="str">
        <f>IFERROR(VLOOKUP(L55,Mobilität!A:O,7,FALSE),"")</f>
        <v/>
      </c>
      <c r="O55" s="101" t="str">
        <f t="shared" si="6"/>
        <v/>
      </c>
      <c r="P55" s="121" t="str">
        <f>IFERROR(O55*Intern!H$2,"")</f>
        <v/>
      </c>
      <c r="Q55" s="151"/>
      <c r="R55" s="152"/>
      <c r="S55" s="153"/>
      <c r="T55" s="122">
        <f t="shared" si="4"/>
        <v>0</v>
      </c>
      <c r="U55" s="123">
        <f>IFERROR(T55*Intern!H$2,"")</f>
        <v>0</v>
      </c>
      <c r="V55" s="119">
        <f t="shared" si="7"/>
        <v>0</v>
      </c>
      <c r="W55" s="120">
        <f t="shared" si="8"/>
        <v>0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</row>
    <row r="56" spans="1:88" s="103" customFormat="1" x14ac:dyDescent="0.2">
      <c r="A56" s="115"/>
      <c r="B56" s="115"/>
      <c r="C56" s="114"/>
      <c r="D56" s="101" t="str">
        <f>IFERROR(VLOOKUP(A56,Mobilität!A:I,7,FALSE),"")</f>
        <v/>
      </c>
      <c r="E56" s="101" t="str">
        <f t="shared" si="3"/>
        <v/>
      </c>
      <c r="F56" s="121" t="str">
        <f>IFERROR(E56*Intern!H$2,"")</f>
        <v/>
      </c>
      <c r="G56" s="116"/>
      <c r="H56" s="117"/>
      <c r="I56" s="101" t="str">
        <f>IFERROR(VLOOKUP(G56,Mobilität!A:I,7,FALSE),"")</f>
        <v/>
      </c>
      <c r="J56" s="101" t="str">
        <f t="shared" si="5"/>
        <v/>
      </c>
      <c r="K56" s="104" t="str">
        <f>IFERROR(J56*Intern!H$2,"")</f>
        <v/>
      </c>
      <c r="L56" s="116"/>
      <c r="M56" s="117"/>
      <c r="N56" s="101" t="str">
        <f>IFERROR(VLOOKUP(L56,Mobilität!A:O,7,FALSE),"")</f>
        <v/>
      </c>
      <c r="O56" s="101" t="str">
        <f t="shared" si="6"/>
        <v/>
      </c>
      <c r="P56" s="121" t="str">
        <f>IFERROR(O56*Intern!H$2,"")</f>
        <v/>
      </c>
      <c r="Q56" s="151"/>
      <c r="R56" s="152"/>
      <c r="S56" s="153"/>
      <c r="T56" s="122">
        <f t="shared" si="4"/>
        <v>0</v>
      </c>
      <c r="U56" s="123">
        <f>IFERROR(T56*Intern!H$2,"")</f>
        <v>0</v>
      </c>
      <c r="V56" s="119">
        <f t="shared" si="7"/>
        <v>0</v>
      </c>
      <c r="W56" s="120">
        <f t="shared" si="8"/>
        <v>0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</row>
    <row r="57" spans="1:88" s="103" customFormat="1" x14ac:dyDescent="0.2">
      <c r="A57" s="115"/>
      <c r="B57" s="115"/>
      <c r="C57" s="114"/>
      <c r="D57" s="101" t="str">
        <f>IFERROR(VLOOKUP(A57,Mobilität!A:I,7,FALSE),"")</f>
        <v/>
      </c>
      <c r="E57" s="101" t="str">
        <f t="shared" si="3"/>
        <v/>
      </c>
      <c r="F57" s="121" t="str">
        <f>IFERROR(E57*Intern!H$2,"")</f>
        <v/>
      </c>
      <c r="G57" s="116"/>
      <c r="H57" s="117"/>
      <c r="I57" s="101" t="str">
        <f>IFERROR(VLOOKUP(G57,Mobilität!A:I,7,FALSE),"")</f>
        <v/>
      </c>
      <c r="J57" s="101" t="str">
        <f t="shared" si="5"/>
        <v/>
      </c>
      <c r="K57" s="104" t="str">
        <f>IFERROR(J57*Intern!H$2,"")</f>
        <v/>
      </c>
      <c r="L57" s="116"/>
      <c r="M57" s="117"/>
      <c r="N57" s="101" t="str">
        <f>IFERROR(VLOOKUP(L57,Mobilität!A:O,7,FALSE),"")</f>
        <v/>
      </c>
      <c r="O57" s="101" t="str">
        <f t="shared" si="6"/>
        <v/>
      </c>
      <c r="P57" s="121" t="str">
        <f>IFERROR(O57*Intern!H$2,"")</f>
        <v/>
      </c>
      <c r="Q57" s="151"/>
      <c r="R57" s="152"/>
      <c r="S57" s="153"/>
      <c r="T57" s="122">
        <f t="shared" si="4"/>
        <v>0</v>
      </c>
      <c r="U57" s="123">
        <f>IFERROR(T57*Intern!H$2,"")</f>
        <v>0</v>
      </c>
      <c r="V57" s="119">
        <f t="shared" si="7"/>
        <v>0</v>
      </c>
      <c r="W57" s="120">
        <f t="shared" si="8"/>
        <v>0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</row>
    <row r="58" spans="1:88" s="103" customFormat="1" x14ac:dyDescent="0.2">
      <c r="A58" s="115"/>
      <c r="B58" s="115"/>
      <c r="C58" s="114"/>
      <c r="D58" s="101" t="str">
        <f>IFERROR(VLOOKUP(A58,Mobilität!A:I,7,FALSE),"")</f>
        <v/>
      </c>
      <c r="E58" s="101" t="str">
        <f t="shared" si="3"/>
        <v/>
      </c>
      <c r="F58" s="121" t="str">
        <f>IFERROR(E58*Intern!H$2,"")</f>
        <v/>
      </c>
      <c r="G58" s="116"/>
      <c r="H58" s="117"/>
      <c r="I58" s="101" t="str">
        <f>IFERROR(VLOOKUP(G58,Mobilität!A:I,7,FALSE),"")</f>
        <v/>
      </c>
      <c r="J58" s="101" t="str">
        <f t="shared" si="5"/>
        <v/>
      </c>
      <c r="K58" s="104" t="str">
        <f>IFERROR(J58*Intern!H$2,"")</f>
        <v/>
      </c>
      <c r="L58" s="116"/>
      <c r="M58" s="117"/>
      <c r="N58" s="101" t="str">
        <f>IFERROR(VLOOKUP(L58,Mobilität!A:O,7,FALSE),"")</f>
        <v/>
      </c>
      <c r="O58" s="101" t="str">
        <f t="shared" si="6"/>
        <v/>
      </c>
      <c r="P58" s="121" t="str">
        <f>IFERROR(O58*Intern!H$2,"")</f>
        <v/>
      </c>
      <c r="Q58" s="151"/>
      <c r="R58" s="152"/>
      <c r="S58" s="153"/>
      <c r="T58" s="122">
        <f t="shared" si="4"/>
        <v>0</v>
      </c>
      <c r="U58" s="123">
        <f>IFERROR(T58*Intern!H$2,"")</f>
        <v>0</v>
      </c>
      <c r="V58" s="119">
        <f t="shared" si="7"/>
        <v>0</v>
      </c>
      <c r="W58" s="120">
        <f t="shared" si="8"/>
        <v>0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</row>
    <row r="59" spans="1:88" s="103" customFormat="1" x14ac:dyDescent="0.2">
      <c r="A59" s="115"/>
      <c r="B59" s="115"/>
      <c r="C59" s="114"/>
      <c r="D59" s="101" t="str">
        <f>IFERROR(VLOOKUP(A59,Mobilität!A:I,7,FALSE),"")</f>
        <v/>
      </c>
      <c r="E59" s="101" t="str">
        <f t="shared" si="3"/>
        <v/>
      </c>
      <c r="F59" s="121" t="str">
        <f>IFERROR(E59*Intern!H$2,"")</f>
        <v/>
      </c>
      <c r="G59" s="116"/>
      <c r="H59" s="117"/>
      <c r="I59" s="101" t="str">
        <f>IFERROR(VLOOKUP(G59,Mobilität!A:I,7,FALSE),"")</f>
        <v/>
      </c>
      <c r="J59" s="101" t="str">
        <f t="shared" si="5"/>
        <v/>
      </c>
      <c r="K59" s="104" t="str">
        <f>IFERROR(J59*Intern!H$2,"")</f>
        <v/>
      </c>
      <c r="L59" s="116"/>
      <c r="M59" s="117"/>
      <c r="N59" s="101" t="str">
        <f>IFERROR(VLOOKUP(L59,Mobilität!A:O,7,FALSE),"")</f>
        <v/>
      </c>
      <c r="O59" s="101" t="str">
        <f t="shared" si="6"/>
        <v/>
      </c>
      <c r="P59" s="121" t="str">
        <f>IFERROR(O59*Intern!H$2,"")</f>
        <v/>
      </c>
      <c r="Q59" s="151"/>
      <c r="R59" s="152"/>
      <c r="S59" s="153"/>
      <c r="T59" s="122">
        <f t="shared" si="4"/>
        <v>0</v>
      </c>
      <c r="U59" s="123">
        <f>IFERROR(T59*Intern!H$2,"")</f>
        <v>0</v>
      </c>
      <c r="V59" s="119">
        <f t="shared" si="7"/>
        <v>0</v>
      </c>
      <c r="W59" s="120">
        <f t="shared" si="8"/>
        <v>0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</row>
    <row r="60" spans="1:88" s="103" customFormat="1" x14ac:dyDescent="0.2">
      <c r="A60" s="115"/>
      <c r="B60" s="115"/>
      <c r="C60" s="114"/>
      <c r="D60" s="101" t="str">
        <f>IFERROR(VLOOKUP(A60,Mobilität!A:I,7,FALSE),"")</f>
        <v/>
      </c>
      <c r="E60" s="101" t="str">
        <f t="shared" si="3"/>
        <v/>
      </c>
      <c r="F60" s="121" t="str">
        <f>IFERROR(E60*Intern!H$2,"")</f>
        <v/>
      </c>
      <c r="G60" s="116"/>
      <c r="H60" s="117"/>
      <c r="I60" s="101" t="str">
        <f>IFERROR(VLOOKUP(G60,Mobilität!A:I,7,FALSE),"")</f>
        <v/>
      </c>
      <c r="J60" s="101" t="str">
        <f t="shared" si="5"/>
        <v/>
      </c>
      <c r="K60" s="104" t="str">
        <f>IFERROR(J60*Intern!H$2,"")</f>
        <v/>
      </c>
      <c r="L60" s="116"/>
      <c r="M60" s="117"/>
      <c r="N60" s="101" t="str">
        <f>IFERROR(VLOOKUP(L60,Mobilität!A:O,7,FALSE),"")</f>
        <v/>
      </c>
      <c r="O60" s="101" t="str">
        <f t="shared" si="6"/>
        <v/>
      </c>
      <c r="P60" s="121" t="str">
        <f>IFERROR(O60*Intern!H$2,"")</f>
        <v/>
      </c>
      <c r="Q60" s="151"/>
      <c r="R60" s="152"/>
      <c r="S60" s="153"/>
      <c r="T60" s="122">
        <f t="shared" si="4"/>
        <v>0</v>
      </c>
      <c r="U60" s="123">
        <f>IFERROR(T60*Intern!H$2,"")</f>
        <v>0</v>
      </c>
      <c r="V60" s="119">
        <f t="shared" si="7"/>
        <v>0</v>
      </c>
      <c r="W60" s="120">
        <f t="shared" si="8"/>
        <v>0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</row>
    <row r="61" spans="1:88" s="103" customFormat="1" x14ac:dyDescent="0.2">
      <c r="A61" s="115"/>
      <c r="B61" s="115"/>
      <c r="C61" s="114"/>
      <c r="D61" s="101" t="str">
        <f>IFERROR(VLOOKUP(A61,Mobilität!A:I,7,FALSE),"")</f>
        <v/>
      </c>
      <c r="E61" s="101" t="str">
        <f t="shared" si="3"/>
        <v/>
      </c>
      <c r="F61" s="121" t="str">
        <f>IFERROR(E61*Intern!H$2,"")</f>
        <v/>
      </c>
      <c r="G61" s="116"/>
      <c r="H61" s="117"/>
      <c r="I61" s="101" t="str">
        <f>IFERROR(VLOOKUP(G61,Mobilität!A:I,7,FALSE),"")</f>
        <v/>
      </c>
      <c r="J61" s="101" t="str">
        <f t="shared" si="5"/>
        <v/>
      </c>
      <c r="K61" s="104" t="str">
        <f>IFERROR(J61*Intern!H$2,"")</f>
        <v/>
      </c>
      <c r="L61" s="116"/>
      <c r="M61" s="117"/>
      <c r="N61" s="101" t="str">
        <f>IFERROR(VLOOKUP(L61,Mobilität!A:O,7,FALSE),"")</f>
        <v/>
      </c>
      <c r="O61" s="101" t="str">
        <f t="shared" si="6"/>
        <v/>
      </c>
      <c r="P61" s="121" t="str">
        <f>IFERROR(O61*Intern!H$2,"")</f>
        <v/>
      </c>
      <c r="Q61" s="151"/>
      <c r="R61" s="152"/>
      <c r="S61" s="153"/>
      <c r="T61" s="122">
        <f t="shared" si="4"/>
        <v>0</v>
      </c>
      <c r="U61" s="123">
        <f>IFERROR(T61*Intern!H$2,"")</f>
        <v>0</v>
      </c>
      <c r="V61" s="119">
        <f t="shared" si="7"/>
        <v>0</v>
      </c>
      <c r="W61" s="120">
        <f t="shared" si="8"/>
        <v>0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</row>
    <row r="62" spans="1:88" s="103" customFormat="1" x14ac:dyDescent="0.2">
      <c r="A62" s="115"/>
      <c r="B62" s="115"/>
      <c r="C62" s="114"/>
      <c r="D62" s="101" t="str">
        <f>IFERROR(VLOOKUP(A62,Mobilität!A:I,7,FALSE),"")</f>
        <v/>
      </c>
      <c r="E62" s="101" t="str">
        <f t="shared" si="3"/>
        <v/>
      </c>
      <c r="F62" s="121" t="str">
        <f>IFERROR(E62*Intern!H$2,"")</f>
        <v/>
      </c>
      <c r="G62" s="116"/>
      <c r="H62" s="117"/>
      <c r="I62" s="101" t="str">
        <f>IFERROR(VLOOKUP(G62,Mobilität!A:I,7,FALSE),"")</f>
        <v/>
      </c>
      <c r="J62" s="101" t="str">
        <f t="shared" si="5"/>
        <v/>
      </c>
      <c r="K62" s="104" t="str">
        <f>IFERROR(J62*Intern!H$2,"")</f>
        <v/>
      </c>
      <c r="L62" s="116"/>
      <c r="M62" s="117"/>
      <c r="N62" s="101" t="str">
        <f>IFERROR(VLOOKUP(L62,Mobilität!A:O,7,FALSE),"")</f>
        <v/>
      </c>
      <c r="O62" s="101" t="str">
        <f t="shared" si="6"/>
        <v/>
      </c>
      <c r="P62" s="121" t="str">
        <f>IFERROR(O62*Intern!H$2,"")</f>
        <v/>
      </c>
      <c r="Q62" s="151"/>
      <c r="R62" s="152"/>
      <c r="S62" s="153"/>
      <c r="T62" s="122">
        <f t="shared" si="4"/>
        <v>0</v>
      </c>
      <c r="U62" s="123">
        <f>IFERROR(T62*Intern!H$2,"")</f>
        <v>0</v>
      </c>
      <c r="V62" s="119">
        <f t="shared" si="7"/>
        <v>0</v>
      </c>
      <c r="W62" s="120">
        <f t="shared" si="8"/>
        <v>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</row>
    <row r="63" spans="1:88" s="103" customFormat="1" x14ac:dyDescent="0.2">
      <c r="A63" s="115"/>
      <c r="B63" s="115"/>
      <c r="C63" s="114"/>
      <c r="D63" s="101" t="str">
        <f>IFERROR(VLOOKUP(A63,Mobilität!A:I,7,FALSE),"")</f>
        <v/>
      </c>
      <c r="E63" s="101" t="str">
        <f t="shared" si="3"/>
        <v/>
      </c>
      <c r="F63" s="121" t="str">
        <f>IFERROR(E63*Intern!H$2,"")</f>
        <v/>
      </c>
      <c r="G63" s="116"/>
      <c r="H63" s="117"/>
      <c r="I63" s="101" t="str">
        <f>IFERROR(VLOOKUP(G63,Mobilität!A:I,7,FALSE),"")</f>
        <v/>
      </c>
      <c r="J63" s="101" t="str">
        <f t="shared" si="5"/>
        <v/>
      </c>
      <c r="K63" s="104" t="str">
        <f>IFERROR(J63*Intern!H$2,"")</f>
        <v/>
      </c>
      <c r="L63" s="116"/>
      <c r="M63" s="117"/>
      <c r="N63" s="101" t="str">
        <f>IFERROR(VLOOKUP(L63,Mobilität!A:O,7,FALSE),"")</f>
        <v/>
      </c>
      <c r="O63" s="101" t="str">
        <f t="shared" si="6"/>
        <v/>
      </c>
      <c r="P63" s="121" t="str">
        <f>IFERROR(O63*Intern!H$2,"")</f>
        <v/>
      </c>
      <c r="Q63" s="151"/>
      <c r="R63" s="152"/>
      <c r="S63" s="153"/>
      <c r="T63" s="122">
        <f t="shared" si="4"/>
        <v>0</v>
      </c>
      <c r="U63" s="123">
        <f>IFERROR(T63*Intern!H$2,"")</f>
        <v>0</v>
      </c>
      <c r="V63" s="119">
        <f t="shared" si="7"/>
        <v>0</v>
      </c>
      <c r="W63" s="120">
        <f t="shared" si="8"/>
        <v>0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</row>
    <row r="64" spans="1:88" s="103" customFormat="1" x14ac:dyDescent="0.2">
      <c r="A64" s="115"/>
      <c r="B64" s="115"/>
      <c r="C64" s="114"/>
      <c r="D64" s="101" t="str">
        <f>IFERROR(VLOOKUP(A64,Mobilität!A:I,7,FALSE),"")</f>
        <v/>
      </c>
      <c r="E64" s="101" t="str">
        <f t="shared" si="3"/>
        <v/>
      </c>
      <c r="F64" s="121" t="str">
        <f>IFERROR(E64*Intern!H$2,"")</f>
        <v/>
      </c>
      <c r="G64" s="116"/>
      <c r="H64" s="117"/>
      <c r="I64" s="101" t="str">
        <f>IFERROR(VLOOKUP(G64,Mobilität!A:I,7,FALSE),"")</f>
        <v/>
      </c>
      <c r="J64" s="101" t="str">
        <f t="shared" si="5"/>
        <v/>
      </c>
      <c r="K64" s="104" t="str">
        <f>IFERROR(J64*Intern!H$2,"")</f>
        <v/>
      </c>
      <c r="L64" s="116"/>
      <c r="M64" s="117"/>
      <c r="N64" s="101" t="str">
        <f>IFERROR(VLOOKUP(L64,Mobilität!A:O,7,FALSE),"")</f>
        <v/>
      </c>
      <c r="O64" s="101" t="str">
        <f t="shared" si="6"/>
        <v/>
      </c>
      <c r="P64" s="121" t="str">
        <f>IFERROR(O64*Intern!H$2,"")</f>
        <v/>
      </c>
      <c r="Q64" s="151"/>
      <c r="R64" s="152"/>
      <c r="S64" s="153"/>
      <c r="T64" s="122">
        <f t="shared" si="4"/>
        <v>0</v>
      </c>
      <c r="U64" s="123">
        <f>IFERROR(T64*Intern!H$2,"")</f>
        <v>0</v>
      </c>
      <c r="V64" s="119">
        <f t="shared" si="7"/>
        <v>0</v>
      </c>
      <c r="W64" s="120">
        <f t="shared" si="8"/>
        <v>0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</row>
    <row r="65" spans="1:88" s="103" customFormat="1" x14ac:dyDescent="0.2">
      <c r="A65" s="115"/>
      <c r="B65" s="115"/>
      <c r="C65" s="114"/>
      <c r="D65" s="101" t="str">
        <f>IFERROR(VLOOKUP(A65,Mobilität!A:I,7,FALSE),"")</f>
        <v/>
      </c>
      <c r="E65" s="101" t="str">
        <f t="shared" si="3"/>
        <v/>
      </c>
      <c r="F65" s="121" t="str">
        <f>IFERROR(E65*Intern!H$2,"")</f>
        <v/>
      </c>
      <c r="G65" s="116"/>
      <c r="H65" s="117"/>
      <c r="I65" s="101" t="str">
        <f>IFERROR(VLOOKUP(G65,Mobilität!A:I,7,FALSE),"")</f>
        <v/>
      </c>
      <c r="J65" s="101" t="str">
        <f t="shared" si="5"/>
        <v/>
      </c>
      <c r="K65" s="104" t="str">
        <f>IFERROR(J65*Intern!H$2,"")</f>
        <v/>
      </c>
      <c r="L65" s="116"/>
      <c r="M65" s="117"/>
      <c r="N65" s="101" t="str">
        <f>IFERROR(VLOOKUP(L65,Mobilität!A:O,7,FALSE),"")</f>
        <v/>
      </c>
      <c r="O65" s="101" t="str">
        <f t="shared" si="6"/>
        <v/>
      </c>
      <c r="P65" s="121" t="str">
        <f>IFERROR(O65*Intern!H$2,"")</f>
        <v/>
      </c>
      <c r="Q65" s="151"/>
      <c r="R65" s="152"/>
      <c r="S65" s="153"/>
      <c r="T65" s="122">
        <f t="shared" si="4"/>
        <v>0</v>
      </c>
      <c r="U65" s="123">
        <f>IFERROR(T65*Intern!H$2,"")</f>
        <v>0</v>
      </c>
      <c r="V65" s="119">
        <f t="shared" si="7"/>
        <v>0</v>
      </c>
      <c r="W65" s="120">
        <f t="shared" si="8"/>
        <v>0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</row>
    <row r="66" spans="1:88" s="103" customFormat="1" x14ac:dyDescent="0.2">
      <c r="A66" s="115"/>
      <c r="B66" s="115"/>
      <c r="C66" s="114"/>
      <c r="D66" s="101" t="str">
        <f>IFERROR(VLOOKUP(A66,Mobilität!A:I,7,FALSE),"")</f>
        <v/>
      </c>
      <c r="E66" s="101" t="str">
        <f t="shared" si="3"/>
        <v/>
      </c>
      <c r="F66" s="121" t="str">
        <f>IFERROR(E66*Intern!H$2,"")</f>
        <v/>
      </c>
      <c r="G66" s="116"/>
      <c r="H66" s="117"/>
      <c r="I66" s="101" t="str">
        <f>IFERROR(VLOOKUP(G66,Mobilität!A:I,7,FALSE),"")</f>
        <v/>
      </c>
      <c r="J66" s="101" t="str">
        <f t="shared" si="5"/>
        <v/>
      </c>
      <c r="K66" s="104" t="str">
        <f>IFERROR(J66*Intern!H$2,"")</f>
        <v/>
      </c>
      <c r="L66" s="116"/>
      <c r="M66" s="117"/>
      <c r="N66" s="101" t="str">
        <f>IFERROR(VLOOKUP(L66,Mobilität!A:O,7,FALSE),"")</f>
        <v/>
      </c>
      <c r="O66" s="101" t="str">
        <f t="shared" si="6"/>
        <v/>
      </c>
      <c r="P66" s="121" t="str">
        <f>IFERROR(O66*Intern!H$2,"")</f>
        <v/>
      </c>
      <c r="Q66" s="151"/>
      <c r="R66" s="152"/>
      <c r="S66" s="153"/>
      <c r="T66" s="122">
        <f t="shared" si="4"/>
        <v>0</v>
      </c>
      <c r="U66" s="123">
        <f>IFERROR(T66*Intern!H$2,"")</f>
        <v>0</v>
      </c>
      <c r="V66" s="119">
        <f t="shared" si="7"/>
        <v>0</v>
      </c>
      <c r="W66" s="120">
        <f t="shared" si="8"/>
        <v>0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</row>
    <row r="67" spans="1:88" s="103" customFormat="1" x14ac:dyDescent="0.2">
      <c r="A67" s="115"/>
      <c r="B67" s="115"/>
      <c r="C67" s="114"/>
      <c r="D67" s="101" t="str">
        <f>IFERROR(VLOOKUP(A67,Mobilität!A:I,7,FALSE),"")</f>
        <v/>
      </c>
      <c r="E67" s="101" t="str">
        <f t="shared" si="3"/>
        <v/>
      </c>
      <c r="F67" s="121" t="str">
        <f>IFERROR(E67*Intern!H$2,"")</f>
        <v/>
      </c>
      <c r="G67" s="116"/>
      <c r="H67" s="117"/>
      <c r="I67" s="101" t="str">
        <f>IFERROR(VLOOKUP(G67,Mobilität!A:I,7,FALSE),"")</f>
        <v/>
      </c>
      <c r="J67" s="101" t="str">
        <f t="shared" si="5"/>
        <v/>
      </c>
      <c r="K67" s="104" t="str">
        <f>IFERROR(J67*Intern!H$2,"")</f>
        <v/>
      </c>
      <c r="L67" s="116"/>
      <c r="M67" s="117"/>
      <c r="N67" s="101" t="str">
        <f>IFERROR(VLOOKUP(L67,Mobilität!A:O,7,FALSE),"")</f>
        <v/>
      </c>
      <c r="O67" s="101" t="str">
        <f t="shared" si="6"/>
        <v/>
      </c>
      <c r="P67" s="121" t="str">
        <f>IFERROR(O67*Intern!H$2,"")</f>
        <v/>
      </c>
      <c r="Q67" s="151"/>
      <c r="R67" s="152"/>
      <c r="S67" s="153"/>
      <c r="T67" s="122">
        <f t="shared" si="4"/>
        <v>0</v>
      </c>
      <c r="U67" s="123">
        <f>IFERROR(T67*Intern!H$2,"")</f>
        <v>0</v>
      </c>
      <c r="V67" s="119">
        <f t="shared" si="7"/>
        <v>0</v>
      </c>
      <c r="W67" s="120">
        <f t="shared" si="8"/>
        <v>0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</row>
    <row r="68" spans="1:88" s="103" customFormat="1" x14ac:dyDescent="0.2">
      <c r="A68" s="115"/>
      <c r="B68" s="115"/>
      <c r="C68" s="114"/>
      <c r="D68" s="101" t="str">
        <f>IFERROR(VLOOKUP(A68,Mobilität!A:I,7,FALSE),"")</f>
        <v/>
      </c>
      <c r="E68" s="101" t="str">
        <f t="shared" si="3"/>
        <v/>
      </c>
      <c r="F68" s="121" t="str">
        <f>IFERROR(E68*Intern!H$2,"")</f>
        <v/>
      </c>
      <c r="G68" s="116"/>
      <c r="H68" s="117"/>
      <c r="I68" s="101" t="str">
        <f>IFERROR(VLOOKUP(G68,Mobilität!A:I,7,FALSE),"")</f>
        <v/>
      </c>
      <c r="J68" s="101" t="str">
        <f t="shared" si="5"/>
        <v/>
      </c>
      <c r="K68" s="104" t="str">
        <f>IFERROR(J68*Intern!H$2,"")</f>
        <v/>
      </c>
      <c r="L68" s="116"/>
      <c r="M68" s="117"/>
      <c r="N68" s="101" t="str">
        <f>IFERROR(VLOOKUP(L68,Mobilität!A:O,7,FALSE),"")</f>
        <v/>
      </c>
      <c r="O68" s="101" t="str">
        <f t="shared" si="6"/>
        <v/>
      </c>
      <c r="P68" s="121" t="str">
        <f>IFERROR(O68*Intern!H$2,"")</f>
        <v/>
      </c>
      <c r="Q68" s="151"/>
      <c r="R68" s="152"/>
      <c r="S68" s="153"/>
      <c r="T68" s="122">
        <f t="shared" si="4"/>
        <v>0</v>
      </c>
      <c r="U68" s="123">
        <f>IFERROR(T68*Intern!H$2,"")</f>
        <v>0</v>
      </c>
      <c r="V68" s="119">
        <f t="shared" si="7"/>
        <v>0</v>
      </c>
      <c r="W68" s="120">
        <f t="shared" si="8"/>
        <v>0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</row>
    <row r="69" spans="1:88" s="103" customFormat="1" x14ac:dyDescent="0.2">
      <c r="A69" s="115"/>
      <c r="B69" s="115"/>
      <c r="C69" s="114"/>
      <c r="D69" s="101" t="str">
        <f>IFERROR(VLOOKUP(A69,Mobilität!A:I,7,FALSE),"")</f>
        <v/>
      </c>
      <c r="E69" s="101" t="str">
        <f t="shared" si="3"/>
        <v/>
      </c>
      <c r="F69" s="121" t="str">
        <f>IFERROR(E69*Intern!H$2,"")</f>
        <v/>
      </c>
      <c r="G69" s="116"/>
      <c r="H69" s="117"/>
      <c r="I69" s="101" t="str">
        <f>IFERROR(VLOOKUP(G69,Mobilität!A:I,7,FALSE),"")</f>
        <v/>
      </c>
      <c r="J69" s="101" t="str">
        <f t="shared" si="5"/>
        <v/>
      </c>
      <c r="K69" s="104" t="str">
        <f>IFERROR(J69*Intern!H$2,"")</f>
        <v/>
      </c>
      <c r="L69" s="116"/>
      <c r="M69" s="117"/>
      <c r="N69" s="101" t="str">
        <f>IFERROR(VLOOKUP(L69,Mobilität!A:O,7,FALSE),"")</f>
        <v/>
      </c>
      <c r="O69" s="101" t="str">
        <f t="shared" si="6"/>
        <v/>
      </c>
      <c r="P69" s="121" t="str">
        <f>IFERROR(O69*Intern!H$2,"")</f>
        <v/>
      </c>
      <c r="Q69" s="151"/>
      <c r="R69" s="152"/>
      <c r="S69" s="153"/>
      <c r="T69" s="122">
        <f t="shared" si="4"/>
        <v>0</v>
      </c>
      <c r="U69" s="123">
        <f>IFERROR(T69*Intern!H$2,"")</f>
        <v>0</v>
      </c>
      <c r="V69" s="119">
        <f t="shared" si="7"/>
        <v>0</v>
      </c>
      <c r="W69" s="120">
        <f t="shared" si="8"/>
        <v>0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</row>
    <row r="70" spans="1:88" s="103" customFormat="1" x14ac:dyDescent="0.2">
      <c r="A70" s="115"/>
      <c r="B70" s="115"/>
      <c r="C70" s="114"/>
      <c r="D70" s="101" t="str">
        <f>IFERROR(VLOOKUP(A70,Mobilität!A:I,7,FALSE),"")</f>
        <v/>
      </c>
      <c r="E70" s="101" t="str">
        <f t="shared" ref="E70:E133" si="9">IFERROR(D70*C70*B70/1000,"")</f>
        <v/>
      </c>
      <c r="F70" s="121" t="str">
        <f>IFERROR(E70*Intern!H$2,"")</f>
        <v/>
      </c>
      <c r="G70" s="116"/>
      <c r="H70" s="117"/>
      <c r="I70" s="101" t="str">
        <f>IFERROR(VLOOKUP(G70,Mobilität!A:I,7,FALSE),"")</f>
        <v/>
      </c>
      <c r="J70" s="101" t="str">
        <f t="shared" si="5"/>
        <v/>
      </c>
      <c r="K70" s="104" t="str">
        <f>IFERROR(J70*Intern!H$2,"")</f>
        <v/>
      </c>
      <c r="L70" s="116"/>
      <c r="M70" s="117"/>
      <c r="N70" s="101" t="str">
        <f>IFERROR(VLOOKUP(L70,Mobilität!A:O,7,FALSE),"")</f>
        <v/>
      </c>
      <c r="O70" s="101" t="str">
        <f t="shared" si="6"/>
        <v/>
      </c>
      <c r="P70" s="121" t="str">
        <f>IFERROR(O70*Intern!H$2,"")</f>
        <v/>
      </c>
      <c r="Q70" s="151"/>
      <c r="R70" s="152"/>
      <c r="S70" s="153"/>
      <c r="T70" s="122">
        <f t="shared" ref="T70:T133" si="10">IFERROR(S70*R70,"")</f>
        <v>0</v>
      </c>
      <c r="U70" s="123">
        <f>IFERROR(T70*Intern!H$2,"")</f>
        <v>0</v>
      </c>
      <c r="V70" s="119">
        <f t="shared" si="7"/>
        <v>0</v>
      </c>
      <c r="W70" s="120">
        <f t="shared" si="8"/>
        <v>0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</row>
    <row r="71" spans="1:88" s="103" customFormat="1" x14ac:dyDescent="0.2">
      <c r="A71" s="115"/>
      <c r="B71" s="115"/>
      <c r="C71" s="114"/>
      <c r="D71" s="101" t="str">
        <f>IFERROR(VLOOKUP(A71,Mobilität!A:I,7,FALSE),"")</f>
        <v/>
      </c>
      <c r="E71" s="101" t="str">
        <f t="shared" si="9"/>
        <v/>
      </c>
      <c r="F71" s="121" t="str">
        <f>IFERROR(E71*Intern!H$2,"")</f>
        <v/>
      </c>
      <c r="G71" s="116"/>
      <c r="H71" s="117"/>
      <c r="I71" s="101" t="str">
        <f>IFERROR(VLOOKUP(G71,Mobilität!A:I,7,FALSE),"")</f>
        <v/>
      </c>
      <c r="J71" s="101" t="str">
        <f t="shared" ref="J71:J134" si="11">IFERROR(I71*H71*1/1000,"")</f>
        <v/>
      </c>
      <c r="K71" s="104" t="str">
        <f>IFERROR(J71*Intern!H$2,"")</f>
        <v/>
      </c>
      <c r="L71" s="116"/>
      <c r="M71" s="117"/>
      <c r="N71" s="101" t="str">
        <f>IFERROR(VLOOKUP(L71,Mobilität!A:O,7,FALSE),"")</f>
        <v/>
      </c>
      <c r="O71" s="101" t="str">
        <f t="shared" ref="O71:O134" si="12">IFERROR(N71*1*M71/1000,"")</f>
        <v/>
      </c>
      <c r="P71" s="121" t="str">
        <f>IFERROR(O71*Intern!H$2,"")</f>
        <v/>
      </c>
      <c r="Q71" s="151"/>
      <c r="R71" s="152"/>
      <c r="S71" s="153"/>
      <c r="T71" s="122">
        <f t="shared" si="10"/>
        <v>0</v>
      </c>
      <c r="U71" s="123">
        <f>IFERROR(T71*Intern!H$2,"")</f>
        <v>0</v>
      </c>
      <c r="V71" s="119">
        <f t="shared" ref="V71:V134" si="13">SUM(IF(ISERROR(J71),0,J71),IF(ISERROR(O71),0,O71),IF(ISERROR(E71),0,E71),IF(ISERROR(J71),0,J71),IF(ISERROR(T71),0,T71))</f>
        <v>0</v>
      </c>
      <c r="W71" s="120">
        <f t="shared" ref="W71:W134" si="14">SUM(IF(ISERROR(F71),0,F71),IF(ISERROR(K71),0,K71),IF(ISERROR(P71),0,P71),IF(ISERROR(U71),0,U71))</f>
        <v>0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</row>
    <row r="72" spans="1:88" s="103" customFormat="1" x14ac:dyDescent="0.2">
      <c r="A72" s="115"/>
      <c r="B72" s="115"/>
      <c r="C72" s="114"/>
      <c r="D72" s="101" t="str">
        <f>IFERROR(VLOOKUP(A72,Mobilität!A:I,7,FALSE),"")</f>
        <v/>
      </c>
      <c r="E72" s="101" t="str">
        <f t="shared" si="9"/>
        <v/>
      </c>
      <c r="F72" s="121" t="str">
        <f>IFERROR(E72*Intern!H$2,"")</f>
        <v/>
      </c>
      <c r="G72" s="116"/>
      <c r="H72" s="117"/>
      <c r="I72" s="101" t="str">
        <f>IFERROR(VLOOKUP(G72,Mobilität!A:I,7,FALSE),"")</f>
        <v/>
      </c>
      <c r="J72" s="101" t="str">
        <f t="shared" si="11"/>
        <v/>
      </c>
      <c r="K72" s="104" t="str">
        <f>IFERROR(J72*Intern!H$2,"")</f>
        <v/>
      </c>
      <c r="L72" s="116"/>
      <c r="M72" s="117"/>
      <c r="N72" s="101" t="str">
        <f>IFERROR(VLOOKUP(L72,Mobilität!A:O,7,FALSE),"")</f>
        <v/>
      </c>
      <c r="O72" s="101" t="str">
        <f t="shared" si="12"/>
        <v/>
      </c>
      <c r="P72" s="121" t="str">
        <f>IFERROR(O72*Intern!H$2,"")</f>
        <v/>
      </c>
      <c r="Q72" s="151"/>
      <c r="R72" s="152"/>
      <c r="S72" s="153"/>
      <c r="T72" s="122">
        <f t="shared" si="10"/>
        <v>0</v>
      </c>
      <c r="U72" s="123">
        <f>IFERROR(T72*Intern!H$2,"")</f>
        <v>0</v>
      </c>
      <c r="V72" s="119">
        <f t="shared" si="13"/>
        <v>0</v>
      </c>
      <c r="W72" s="120">
        <f t="shared" si="14"/>
        <v>0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</row>
    <row r="73" spans="1:88" s="103" customFormat="1" x14ac:dyDescent="0.2">
      <c r="A73" s="115"/>
      <c r="B73" s="115"/>
      <c r="C73" s="114"/>
      <c r="D73" s="101" t="str">
        <f>IFERROR(VLOOKUP(A73,Mobilität!A:I,7,FALSE),"")</f>
        <v/>
      </c>
      <c r="E73" s="101" t="str">
        <f t="shared" si="9"/>
        <v/>
      </c>
      <c r="F73" s="121" t="str">
        <f>IFERROR(E73*Intern!H$2,"")</f>
        <v/>
      </c>
      <c r="G73" s="116"/>
      <c r="H73" s="117"/>
      <c r="I73" s="101" t="str">
        <f>IFERROR(VLOOKUP(G73,Mobilität!A:I,7,FALSE),"")</f>
        <v/>
      </c>
      <c r="J73" s="101" t="str">
        <f t="shared" si="11"/>
        <v/>
      </c>
      <c r="K73" s="104" t="str">
        <f>IFERROR(J73*Intern!H$2,"")</f>
        <v/>
      </c>
      <c r="L73" s="116"/>
      <c r="M73" s="117"/>
      <c r="N73" s="101" t="str">
        <f>IFERROR(VLOOKUP(L73,Mobilität!A:O,7,FALSE),"")</f>
        <v/>
      </c>
      <c r="O73" s="101" t="str">
        <f t="shared" si="12"/>
        <v/>
      </c>
      <c r="P73" s="121" t="str">
        <f>IFERROR(O73*Intern!H$2,"")</f>
        <v/>
      </c>
      <c r="Q73" s="151"/>
      <c r="R73" s="152"/>
      <c r="S73" s="153"/>
      <c r="T73" s="122">
        <f t="shared" si="10"/>
        <v>0</v>
      </c>
      <c r="U73" s="123">
        <f>IFERROR(T73*Intern!H$2,"")</f>
        <v>0</v>
      </c>
      <c r="V73" s="119">
        <f t="shared" si="13"/>
        <v>0</v>
      </c>
      <c r="W73" s="120">
        <f t="shared" si="14"/>
        <v>0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</row>
    <row r="74" spans="1:88" s="103" customFormat="1" x14ac:dyDescent="0.2">
      <c r="A74" s="115"/>
      <c r="B74" s="115"/>
      <c r="C74" s="114"/>
      <c r="D74" s="101" t="str">
        <f>IFERROR(VLOOKUP(A74,Mobilität!A:I,7,FALSE),"")</f>
        <v/>
      </c>
      <c r="E74" s="101" t="str">
        <f t="shared" si="9"/>
        <v/>
      </c>
      <c r="F74" s="121" t="str">
        <f>IFERROR(E74*Intern!H$2,"")</f>
        <v/>
      </c>
      <c r="G74" s="116"/>
      <c r="H74" s="117"/>
      <c r="I74" s="101" t="str">
        <f>IFERROR(VLOOKUP(G74,Mobilität!A:I,7,FALSE),"")</f>
        <v/>
      </c>
      <c r="J74" s="101" t="str">
        <f t="shared" si="11"/>
        <v/>
      </c>
      <c r="K74" s="104" t="str">
        <f>IFERROR(J74*Intern!H$2,"")</f>
        <v/>
      </c>
      <c r="L74" s="116"/>
      <c r="M74" s="117"/>
      <c r="N74" s="101" t="str">
        <f>IFERROR(VLOOKUP(L74,Mobilität!A:O,7,FALSE),"")</f>
        <v/>
      </c>
      <c r="O74" s="101" t="str">
        <f t="shared" si="12"/>
        <v/>
      </c>
      <c r="P74" s="121" t="str">
        <f>IFERROR(O74*Intern!H$2,"")</f>
        <v/>
      </c>
      <c r="Q74" s="151"/>
      <c r="R74" s="152"/>
      <c r="S74" s="153"/>
      <c r="T74" s="122">
        <f t="shared" si="10"/>
        <v>0</v>
      </c>
      <c r="U74" s="123">
        <f>IFERROR(T74*Intern!H$2,"")</f>
        <v>0</v>
      </c>
      <c r="V74" s="119">
        <f t="shared" si="13"/>
        <v>0</v>
      </c>
      <c r="W74" s="120">
        <f t="shared" si="14"/>
        <v>0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</row>
    <row r="75" spans="1:88" s="103" customFormat="1" x14ac:dyDescent="0.2">
      <c r="A75" s="115"/>
      <c r="B75" s="115"/>
      <c r="C75" s="114"/>
      <c r="D75" s="101" t="str">
        <f>IFERROR(VLOOKUP(A75,Mobilität!A:I,7,FALSE),"")</f>
        <v/>
      </c>
      <c r="E75" s="101" t="str">
        <f t="shared" si="9"/>
        <v/>
      </c>
      <c r="F75" s="121" t="str">
        <f>IFERROR(E75*Intern!H$2,"")</f>
        <v/>
      </c>
      <c r="G75" s="116"/>
      <c r="H75" s="117"/>
      <c r="I75" s="101" t="str">
        <f>IFERROR(VLOOKUP(G75,Mobilität!A:I,7,FALSE),"")</f>
        <v/>
      </c>
      <c r="J75" s="101" t="str">
        <f t="shared" si="11"/>
        <v/>
      </c>
      <c r="K75" s="104" t="str">
        <f>IFERROR(J75*Intern!H$2,"")</f>
        <v/>
      </c>
      <c r="L75" s="116"/>
      <c r="M75" s="117"/>
      <c r="N75" s="101" t="str">
        <f>IFERROR(VLOOKUP(L75,Mobilität!A:O,7,FALSE),"")</f>
        <v/>
      </c>
      <c r="O75" s="101" t="str">
        <f t="shared" si="12"/>
        <v/>
      </c>
      <c r="P75" s="121" t="str">
        <f>IFERROR(O75*Intern!H$2,"")</f>
        <v/>
      </c>
      <c r="Q75" s="151"/>
      <c r="R75" s="152"/>
      <c r="S75" s="153"/>
      <c r="T75" s="122">
        <f t="shared" si="10"/>
        <v>0</v>
      </c>
      <c r="U75" s="123">
        <f>IFERROR(T75*Intern!H$2,"")</f>
        <v>0</v>
      </c>
      <c r="V75" s="119">
        <f t="shared" si="13"/>
        <v>0</v>
      </c>
      <c r="W75" s="120">
        <f t="shared" si="14"/>
        <v>0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</row>
    <row r="76" spans="1:88" s="103" customFormat="1" x14ac:dyDescent="0.2">
      <c r="A76" s="115"/>
      <c r="B76" s="115"/>
      <c r="C76" s="114"/>
      <c r="D76" s="101" t="str">
        <f>IFERROR(VLOOKUP(A76,Mobilität!A:I,7,FALSE),"")</f>
        <v/>
      </c>
      <c r="E76" s="101" t="str">
        <f t="shared" si="9"/>
        <v/>
      </c>
      <c r="F76" s="121" t="str">
        <f>IFERROR(E76*Intern!H$2,"")</f>
        <v/>
      </c>
      <c r="G76" s="116"/>
      <c r="H76" s="117"/>
      <c r="I76" s="101" t="str">
        <f>IFERROR(VLOOKUP(G76,Mobilität!A:I,7,FALSE),"")</f>
        <v/>
      </c>
      <c r="J76" s="101" t="str">
        <f t="shared" si="11"/>
        <v/>
      </c>
      <c r="K76" s="104" t="str">
        <f>IFERROR(J76*Intern!H$2,"")</f>
        <v/>
      </c>
      <c r="L76" s="116"/>
      <c r="M76" s="117"/>
      <c r="N76" s="101" t="str">
        <f>IFERROR(VLOOKUP(L76,Mobilität!A:O,7,FALSE),"")</f>
        <v/>
      </c>
      <c r="O76" s="101" t="str">
        <f t="shared" si="12"/>
        <v/>
      </c>
      <c r="P76" s="121" t="str">
        <f>IFERROR(O76*Intern!H$2,"")</f>
        <v/>
      </c>
      <c r="Q76" s="151"/>
      <c r="R76" s="152"/>
      <c r="S76" s="153"/>
      <c r="T76" s="122">
        <f t="shared" si="10"/>
        <v>0</v>
      </c>
      <c r="U76" s="123">
        <f>IFERROR(T76*Intern!H$2,"")</f>
        <v>0</v>
      </c>
      <c r="V76" s="119">
        <f t="shared" si="13"/>
        <v>0</v>
      </c>
      <c r="W76" s="120">
        <f t="shared" si="14"/>
        <v>0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</row>
    <row r="77" spans="1:88" s="103" customFormat="1" x14ac:dyDescent="0.2">
      <c r="A77" s="115"/>
      <c r="B77" s="115"/>
      <c r="C77" s="114"/>
      <c r="D77" s="101" t="str">
        <f>IFERROR(VLOOKUP(A77,Mobilität!A:I,7,FALSE),"")</f>
        <v/>
      </c>
      <c r="E77" s="101" t="str">
        <f t="shared" si="9"/>
        <v/>
      </c>
      <c r="F77" s="121" t="str">
        <f>IFERROR(E77*Intern!H$2,"")</f>
        <v/>
      </c>
      <c r="G77" s="116"/>
      <c r="H77" s="117"/>
      <c r="I77" s="101" t="str">
        <f>IFERROR(VLOOKUP(G77,Mobilität!A:I,7,FALSE),"")</f>
        <v/>
      </c>
      <c r="J77" s="101" t="str">
        <f t="shared" si="11"/>
        <v/>
      </c>
      <c r="K77" s="104" t="str">
        <f>IFERROR(J77*Intern!H$2,"")</f>
        <v/>
      </c>
      <c r="L77" s="116"/>
      <c r="M77" s="117"/>
      <c r="N77" s="101" t="str">
        <f>IFERROR(VLOOKUP(L77,Mobilität!A:O,7,FALSE),"")</f>
        <v/>
      </c>
      <c r="O77" s="101" t="str">
        <f t="shared" si="12"/>
        <v/>
      </c>
      <c r="P77" s="121" t="str">
        <f>IFERROR(O77*Intern!H$2,"")</f>
        <v/>
      </c>
      <c r="Q77" s="151"/>
      <c r="R77" s="152"/>
      <c r="S77" s="153"/>
      <c r="T77" s="122">
        <f t="shared" si="10"/>
        <v>0</v>
      </c>
      <c r="U77" s="123">
        <f>IFERROR(T77*Intern!H$2,"")</f>
        <v>0</v>
      </c>
      <c r="V77" s="119">
        <f t="shared" si="13"/>
        <v>0</v>
      </c>
      <c r="W77" s="120">
        <f t="shared" si="14"/>
        <v>0</v>
      </c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</row>
    <row r="78" spans="1:88" s="103" customFormat="1" x14ac:dyDescent="0.2">
      <c r="A78" s="115"/>
      <c r="B78" s="115"/>
      <c r="C78" s="114"/>
      <c r="D78" s="101" t="str">
        <f>IFERROR(VLOOKUP(A78,Mobilität!A:I,7,FALSE),"")</f>
        <v/>
      </c>
      <c r="E78" s="101" t="str">
        <f t="shared" si="9"/>
        <v/>
      </c>
      <c r="F78" s="121" t="str">
        <f>IFERROR(E78*Intern!H$2,"")</f>
        <v/>
      </c>
      <c r="G78" s="116"/>
      <c r="H78" s="117"/>
      <c r="I78" s="101" t="str">
        <f>IFERROR(VLOOKUP(G78,Mobilität!A:I,7,FALSE),"")</f>
        <v/>
      </c>
      <c r="J78" s="101" t="str">
        <f t="shared" si="11"/>
        <v/>
      </c>
      <c r="K78" s="104" t="str">
        <f>IFERROR(J78*Intern!H$2,"")</f>
        <v/>
      </c>
      <c r="L78" s="116"/>
      <c r="M78" s="117"/>
      <c r="N78" s="101" t="str">
        <f>IFERROR(VLOOKUP(L78,Mobilität!A:O,7,FALSE),"")</f>
        <v/>
      </c>
      <c r="O78" s="101" t="str">
        <f t="shared" si="12"/>
        <v/>
      </c>
      <c r="P78" s="121" t="str">
        <f>IFERROR(O78*Intern!H$2,"")</f>
        <v/>
      </c>
      <c r="Q78" s="151"/>
      <c r="R78" s="152"/>
      <c r="S78" s="153"/>
      <c r="T78" s="122">
        <f t="shared" si="10"/>
        <v>0</v>
      </c>
      <c r="U78" s="123">
        <f>IFERROR(T78*Intern!H$2,"")</f>
        <v>0</v>
      </c>
      <c r="V78" s="119">
        <f t="shared" si="13"/>
        <v>0</v>
      </c>
      <c r="W78" s="120">
        <f t="shared" si="14"/>
        <v>0</v>
      </c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</row>
    <row r="79" spans="1:88" s="103" customFormat="1" x14ac:dyDescent="0.2">
      <c r="A79" s="115"/>
      <c r="B79" s="115"/>
      <c r="C79" s="114"/>
      <c r="D79" s="101" t="str">
        <f>IFERROR(VLOOKUP(A79,Mobilität!A:I,7,FALSE),"")</f>
        <v/>
      </c>
      <c r="E79" s="101" t="str">
        <f t="shared" si="9"/>
        <v/>
      </c>
      <c r="F79" s="121" t="str">
        <f>IFERROR(E79*Intern!H$2,"")</f>
        <v/>
      </c>
      <c r="G79" s="116"/>
      <c r="H79" s="117"/>
      <c r="I79" s="101" t="str">
        <f>IFERROR(VLOOKUP(G79,Mobilität!A:I,7,FALSE),"")</f>
        <v/>
      </c>
      <c r="J79" s="101" t="str">
        <f t="shared" si="11"/>
        <v/>
      </c>
      <c r="K79" s="104" t="str">
        <f>IFERROR(J79*Intern!H$2,"")</f>
        <v/>
      </c>
      <c r="L79" s="116"/>
      <c r="M79" s="117"/>
      <c r="N79" s="101" t="str">
        <f>IFERROR(VLOOKUP(L79,Mobilität!A:O,7,FALSE),"")</f>
        <v/>
      </c>
      <c r="O79" s="101" t="str">
        <f t="shared" si="12"/>
        <v/>
      </c>
      <c r="P79" s="121" t="str">
        <f>IFERROR(O79*Intern!H$2,"")</f>
        <v/>
      </c>
      <c r="Q79" s="151"/>
      <c r="R79" s="152"/>
      <c r="S79" s="153"/>
      <c r="T79" s="122">
        <f t="shared" si="10"/>
        <v>0</v>
      </c>
      <c r="U79" s="123">
        <f>IFERROR(T79*Intern!H$2,"")</f>
        <v>0</v>
      </c>
      <c r="V79" s="119">
        <f t="shared" si="13"/>
        <v>0</v>
      </c>
      <c r="W79" s="120">
        <f t="shared" si="14"/>
        <v>0</v>
      </c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</row>
    <row r="80" spans="1:88" s="103" customFormat="1" x14ac:dyDescent="0.2">
      <c r="A80" s="115"/>
      <c r="B80" s="115"/>
      <c r="C80" s="114"/>
      <c r="D80" s="101" t="str">
        <f>IFERROR(VLOOKUP(A80,Mobilität!A:I,7,FALSE),"")</f>
        <v/>
      </c>
      <c r="E80" s="101" t="str">
        <f t="shared" si="9"/>
        <v/>
      </c>
      <c r="F80" s="121" t="str">
        <f>IFERROR(E80*Intern!H$2,"")</f>
        <v/>
      </c>
      <c r="G80" s="116"/>
      <c r="H80" s="117"/>
      <c r="I80" s="101" t="str">
        <f>IFERROR(VLOOKUP(G80,Mobilität!A:I,7,FALSE),"")</f>
        <v/>
      </c>
      <c r="J80" s="101" t="str">
        <f t="shared" si="11"/>
        <v/>
      </c>
      <c r="K80" s="104" t="str">
        <f>IFERROR(J80*Intern!H$2,"")</f>
        <v/>
      </c>
      <c r="L80" s="116"/>
      <c r="M80" s="117"/>
      <c r="N80" s="101" t="str">
        <f>IFERROR(VLOOKUP(L80,Mobilität!A:O,7,FALSE),"")</f>
        <v/>
      </c>
      <c r="O80" s="101" t="str">
        <f t="shared" si="12"/>
        <v/>
      </c>
      <c r="P80" s="121" t="str">
        <f>IFERROR(O80*Intern!H$2,"")</f>
        <v/>
      </c>
      <c r="Q80" s="151"/>
      <c r="R80" s="152"/>
      <c r="S80" s="153"/>
      <c r="T80" s="122">
        <f t="shared" si="10"/>
        <v>0</v>
      </c>
      <c r="U80" s="123">
        <f>IFERROR(T80*Intern!H$2,"")</f>
        <v>0</v>
      </c>
      <c r="V80" s="119">
        <f t="shared" si="13"/>
        <v>0</v>
      </c>
      <c r="W80" s="120">
        <f t="shared" si="14"/>
        <v>0</v>
      </c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</row>
    <row r="81" spans="1:88" s="103" customFormat="1" x14ac:dyDescent="0.2">
      <c r="A81" s="115"/>
      <c r="B81" s="115"/>
      <c r="C81" s="114"/>
      <c r="D81" s="101" t="str">
        <f>IFERROR(VLOOKUP(A81,Mobilität!A:I,7,FALSE),"")</f>
        <v/>
      </c>
      <c r="E81" s="101" t="str">
        <f t="shared" si="9"/>
        <v/>
      </c>
      <c r="F81" s="121" t="str">
        <f>IFERROR(E81*Intern!H$2,"")</f>
        <v/>
      </c>
      <c r="G81" s="116"/>
      <c r="H81" s="117"/>
      <c r="I81" s="101" t="str">
        <f>IFERROR(VLOOKUP(G81,Mobilität!A:I,7,FALSE),"")</f>
        <v/>
      </c>
      <c r="J81" s="101" t="str">
        <f t="shared" si="11"/>
        <v/>
      </c>
      <c r="K81" s="104" t="str">
        <f>IFERROR(J81*Intern!H$2,"")</f>
        <v/>
      </c>
      <c r="L81" s="116"/>
      <c r="M81" s="117"/>
      <c r="N81" s="101" t="str">
        <f>IFERROR(VLOOKUP(L81,Mobilität!A:O,7,FALSE),"")</f>
        <v/>
      </c>
      <c r="O81" s="101" t="str">
        <f t="shared" si="12"/>
        <v/>
      </c>
      <c r="P81" s="121" t="str">
        <f>IFERROR(O81*Intern!H$2,"")</f>
        <v/>
      </c>
      <c r="Q81" s="151"/>
      <c r="R81" s="152"/>
      <c r="S81" s="153"/>
      <c r="T81" s="122">
        <f t="shared" si="10"/>
        <v>0</v>
      </c>
      <c r="U81" s="123">
        <f>IFERROR(T81*Intern!H$2,"")</f>
        <v>0</v>
      </c>
      <c r="V81" s="119">
        <f t="shared" si="13"/>
        <v>0</v>
      </c>
      <c r="W81" s="120">
        <f t="shared" si="14"/>
        <v>0</v>
      </c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</row>
    <row r="82" spans="1:88" s="103" customFormat="1" x14ac:dyDescent="0.2">
      <c r="A82" s="115"/>
      <c r="B82" s="115"/>
      <c r="C82" s="114"/>
      <c r="D82" s="101" t="str">
        <f>IFERROR(VLOOKUP(A82,Mobilität!A:I,7,FALSE),"")</f>
        <v/>
      </c>
      <c r="E82" s="101" t="str">
        <f t="shared" si="9"/>
        <v/>
      </c>
      <c r="F82" s="121" t="str">
        <f>IFERROR(E82*Intern!H$2,"")</f>
        <v/>
      </c>
      <c r="G82" s="116"/>
      <c r="H82" s="117"/>
      <c r="I82" s="101" t="str">
        <f>IFERROR(VLOOKUP(G82,Mobilität!A:I,7,FALSE),"")</f>
        <v/>
      </c>
      <c r="J82" s="101" t="str">
        <f t="shared" si="11"/>
        <v/>
      </c>
      <c r="K82" s="104" t="str">
        <f>IFERROR(J82*Intern!H$2,"")</f>
        <v/>
      </c>
      <c r="L82" s="116"/>
      <c r="M82" s="117"/>
      <c r="N82" s="101" t="str">
        <f>IFERROR(VLOOKUP(L82,Mobilität!A:O,7,FALSE),"")</f>
        <v/>
      </c>
      <c r="O82" s="101" t="str">
        <f t="shared" si="12"/>
        <v/>
      </c>
      <c r="P82" s="121" t="str">
        <f>IFERROR(O82*Intern!H$2,"")</f>
        <v/>
      </c>
      <c r="Q82" s="151"/>
      <c r="R82" s="152"/>
      <c r="S82" s="153"/>
      <c r="T82" s="122">
        <f t="shared" si="10"/>
        <v>0</v>
      </c>
      <c r="U82" s="123">
        <f>IFERROR(T82*Intern!H$2,"")</f>
        <v>0</v>
      </c>
      <c r="V82" s="119">
        <f t="shared" si="13"/>
        <v>0</v>
      </c>
      <c r="W82" s="120">
        <f t="shared" si="14"/>
        <v>0</v>
      </c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</row>
    <row r="83" spans="1:88" s="103" customFormat="1" x14ac:dyDescent="0.2">
      <c r="A83" s="115"/>
      <c r="B83" s="115"/>
      <c r="C83" s="114"/>
      <c r="D83" s="101" t="str">
        <f>IFERROR(VLOOKUP(A83,Mobilität!A:I,7,FALSE),"")</f>
        <v/>
      </c>
      <c r="E83" s="101" t="str">
        <f t="shared" si="9"/>
        <v/>
      </c>
      <c r="F83" s="121" t="str">
        <f>IFERROR(E83*Intern!H$2,"")</f>
        <v/>
      </c>
      <c r="G83" s="116"/>
      <c r="H83" s="117"/>
      <c r="I83" s="101" t="str">
        <f>IFERROR(VLOOKUP(G83,Mobilität!A:I,7,FALSE),"")</f>
        <v/>
      </c>
      <c r="J83" s="101" t="str">
        <f t="shared" si="11"/>
        <v/>
      </c>
      <c r="K83" s="104" t="str">
        <f>IFERROR(J83*Intern!H$2,"")</f>
        <v/>
      </c>
      <c r="L83" s="116"/>
      <c r="M83" s="117"/>
      <c r="N83" s="101" t="str">
        <f>IFERROR(VLOOKUP(L83,Mobilität!A:O,7,FALSE),"")</f>
        <v/>
      </c>
      <c r="O83" s="101" t="str">
        <f t="shared" si="12"/>
        <v/>
      </c>
      <c r="P83" s="121" t="str">
        <f>IFERROR(O83*Intern!H$2,"")</f>
        <v/>
      </c>
      <c r="Q83" s="151"/>
      <c r="R83" s="152"/>
      <c r="S83" s="153"/>
      <c r="T83" s="122">
        <f t="shared" si="10"/>
        <v>0</v>
      </c>
      <c r="U83" s="123">
        <f>IFERROR(T83*Intern!H$2,"")</f>
        <v>0</v>
      </c>
      <c r="V83" s="119">
        <f t="shared" si="13"/>
        <v>0</v>
      </c>
      <c r="W83" s="120">
        <f t="shared" si="14"/>
        <v>0</v>
      </c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</row>
    <row r="84" spans="1:88" s="103" customFormat="1" x14ac:dyDescent="0.2">
      <c r="A84" s="115"/>
      <c r="B84" s="115"/>
      <c r="C84" s="114"/>
      <c r="D84" s="101" t="str">
        <f>IFERROR(VLOOKUP(A84,Mobilität!A:I,7,FALSE),"")</f>
        <v/>
      </c>
      <c r="E84" s="101" t="str">
        <f t="shared" si="9"/>
        <v/>
      </c>
      <c r="F84" s="121" t="str">
        <f>IFERROR(E84*Intern!H$2,"")</f>
        <v/>
      </c>
      <c r="G84" s="116"/>
      <c r="H84" s="117"/>
      <c r="I84" s="101" t="str">
        <f>IFERROR(VLOOKUP(G84,Mobilität!A:I,7,FALSE),"")</f>
        <v/>
      </c>
      <c r="J84" s="101" t="str">
        <f t="shared" si="11"/>
        <v/>
      </c>
      <c r="K84" s="104" t="str">
        <f>IFERROR(J84*Intern!H$2,"")</f>
        <v/>
      </c>
      <c r="L84" s="116"/>
      <c r="M84" s="117"/>
      <c r="N84" s="101" t="str">
        <f>IFERROR(VLOOKUP(L84,Mobilität!A:O,7,FALSE),"")</f>
        <v/>
      </c>
      <c r="O84" s="101" t="str">
        <f t="shared" si="12"/>
        <v/>
      </c>
      <c r="P84" s="121" t="str">
        <f>IFERROR(O84*Intern!H$2,"")</f>
        <v/>
      </c>
      <c r="Q84" s="151"/>
      <c r="R84" s="152"/>
      <c r="S84" s="153"/>
      <c r="T84" s="122">
        <f t="shared" si="10"/>
        <v>0</v>
      </c>
      <c r="U84" s="123">
        <f>IFERROR(T84*Intern!H$2,"")</f>
        <v>0</v>
      </c>
      <c r="V84" s="119">
        <f t="shared" si="13"/>
        <v>0</v>
      </c>
      <c r="W84" s="120">
        <f t="shared" si="14"/>
        <v>0</v>
      </c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</row>
    <row r="85" spans="1:88" s="103" customFormat="1" x14ac:dyDescent="0.2">
      <c r="A85" s="115"/>
      <c r="B85" s="115"/>
      <c r="C85" s="114"/>
      <c r="D85" s="101" t="str">
        <f>IFERROR(VLOOKUP(A85,Mobilität!A:I,7,FALSE),"")</f>
        <v/>
      </c>
      <c r="E85" s="101" t="str">
        <f t="shared" si="9"/>
        <v/>
      </c>
      <c r="F85" s="121" t="str">
        <f>IFERROR(E85*Intern!H$2,"")</f>
        <v/>
      </c>
      <c r="G85" s="116"/>
      <c r="H85" s="117"/>
      <c r="I85" s="101" t="str">
        <f>IFERROR(VLOOKUP(G85,Mobilität!A:I,7,FALSE),"")</f>
        <v/>
      </c>
      <c r="J85" s="101" t="str">
        <f t="shared" si="11"/>
        <v/>
      </c>
      <c r="K85" s="104" t="str">
        <f>IFERROR(J85*Intern!H$2,"")</f>
        <v/>
      </c>
      <c r="L85" s="116"/>
      <c r="M85" s="117"/>
      <c r="N85" s="101" t="str">
        <f>IFERROR(VLOOKUP(L85,Mobilität!A:O,7,FALSE),"")</f>
        <v/>
      </c>
      <c r="O85" s="101" t="str">
        <f t="shared" si="12"/>
        <v/>
      </c>
      <c r="P85" s="121" t="str">
        <f>IFERROR(O85*Intern!H$2,"")</f>
        <v/>
      </c>
      <c r="Q85" s="151"/>
      <c r="R85" s="152"/>
      <c r="S85" s="153"/>
      <c r="T85" s="122">
        <f t="shared" si="10"/>
        <v>0</v>
      </c>
      <c r="U85" s="123">
        <f>IFERROR(T85*Intern!H$2,"")</f>
        <v>0</v>
      </c>
      <c r="V85" s="119">
        <f t="shared" si="13"/>
        <v>0</v>
      </c>
      <c r="W85" s="120">
        <f t="shared" si="14"/>
        <v>0</v>
      </c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</row>
    <row r="86" spans="1:88" s="103" customFormat="1" x14ac:dyDescent="0.2">
      <c r="A86" s="115"/>
      <c r="B86" s="115"/>
      <c r="C86" s="114"/>
      <c r="D86" s="101" t="str">
        <f>IFERROR(VLOOKUP(A86,Mobilität!A:I,7,FALSE),"")</f>
        <v/>
      </c>
      <c r="E86" s="101" t="str">
        <f t="shared" si="9"/>
        <v/>
      </c>
      <c r="F86" s="121" t="str">
        <f>IFERROR(E86*Intern!H$2,"")</f>
        <v/>
      </c>
      <c r="G86" s="116"/>
      <c r="H86" s="117"/>
      <c r="I86" s="101" t="str">
        <f>IFERROR(VLOOKUP(G86,Mobilität!A:I,7,FALSE),"")</f>
        <v/>
      </c>
      <c r="J86" s="101" t="str">
        <f t="shared" si="11"/>
        <v/>
      </c>
      <c r="K86" s="104" t="str">
        <f>IFERROR(J86*Intern!H$2,"")</f>
        <v/>
      </c>
      <c r="L86" s="116"/>
      <c r="M86" s="117"/>
      <c r="N86" s="101" t="str">
        <f>IFERROR(VLOOKUP(L86,Mobilität!A:O,7,FALSE),"")</f>
        <v/>
      </c>
      <c r="O86" s="101" t="str">
        <f t="shared" si="12"/>
        <v/>
      </c>
      <c r="P86" s="121" t="str">
        <f>IFERROR(O86*Intern!H$2,"")</f>
        <v/>
      </c>
      <c r="Q86" s="151"/>
      <c r="R86" s="152"/>
      <c r="S86" s="153"/>
      <c r="T86" s="122">
        <f t="shared" si="10"/>
        <v>0</v>
      </c>
      <c r="U86" s="123">
        <f>IFERROR(T86*Intern!H$2,"")</f>
        <v>0</v>
      </c>
      <c r="V86" s="119">
        <f t="shared" si="13"/>
        <v>0</v>
      </c>
      <c r="W86" s="120">
        <f t="shared" si="14"/>
        <v>0</v>
      </c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</row>
    <row r="87" spans="1:88" s="103" customFormat="1" x14ac:dyDescent="0.2">
      <c r="A87" s="115"/>
      <c r="B87" s="115"/>
      <c r="C87" s="114"/>
      <c r="D87" s="101" t="str">
        <f>IFERROR(VLOOKUP(A87,Mobilität!A:I,7,FALSE),"")</f>
        <v/>
      </c>
      <c r="E87" s="101" t="str">
        <f t="shared" si="9"/>
        <v/>
      </c>
      <c r="F87" s="121" t="str">
        <f>IFERROR(E87*Intern!H$2,"")</f>
        <v/>
      </c>
      <c r="G87" s="116"/>
      <c r="H87" s="117"/>
      <c r="I87" s="101" t="str">
        <f>IFERROR(VLOOKUP(G87,Mobilität!A:I,7,FALSE),"")</f>
        <v/>
      </c>
      <c r="J87" s="101" t="str">
        <f t="shared" si="11"/>
        <v/>
      </c>
      <c r="K87" s="104" t="str">
        <f>IFERROR(J87*Intern!H$2,"")</f>
        <v/>
      </c>
      <c r="L87" s="116"/>
      <c r="M87" s="117"/>
      <c r="N87" s="101" t="str">
        <f>IFERROR(VLOOKUP(L87,Mobilität!A:O,7,FALSE),"")</f>
        <v/>
      </c>
      <c r="O87" s="101" t="str">
        <f t="shared" si="12"/>
        <v/>
      </c>
      <c r="P87" s="121" t="str">
        <f>IFERROR(O87*Intern!H$2,"")</f>
        <v/>
      </c>
      <c r="Q87" s="151"/>
      <c r="R87" s="152"/>
      <c r="S87" s="153"/>
      <c r="T87" s="122">
        <f t="shared" si="10"/>
        <v>0</v>
      </c>
      <c r="U87" s="123">
        <f>IFERROR(T87*Intern!H$2,"")</f>
        <v>0</v>
      </c>
      <c r="V87" s="119">
        <f t="shared" si="13"/>
        <v>0</v>
      </c>
      <c r="W87" s="120">
        <f t="shared" si="14"/>
        <v>0</v>
      </c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</row>
    <row r="88" spans="1:88" s="103" customFormat="1" x14ac:dyDescent="0.2">
      <c r="A88" s="115"/>
      <c r="B88" s="115"/>
      <c r="C88" s="114"/>
      <c r="D88" s="101" t="str">
        <f>IFERROR(VLOOKUP(A88,Mobilität!A:I,7,FALSE),"")</f>
        <v/>
      </c>
      <c r="E88" s="101" t="str">
        <f t="shared" si="9"/>
        <v/>
      </c>
      <c r="F88" s="121" t="str">
        <f>IFERROR(E88*Intern!H$2,"")</f>
        <v/>
      </c>
      <c r="G88" s="116"/>
      <c r="H88" s="117"/>
      <c r="I88" s="101" t="str">
        <f>IFERROR(VLOOKUP(G88,Mobilität!A:I,7,FALSE),"")</f>
        <v/>
      </c>
      <c r="J88" s="101" t="str">
        <f t="shared" si="11"/>
        <v/>
      </c>
      <c r="K88" s="104" t="str">
        <f>IFERROR(J88*Intern!H$2,"")</f>
        <v/>
      </c>
      <c r="L88" s="116"/>
      <c r="M88" s="117"/>
      <c r="N88" s="101" t="str">
        <f>IFERROR(VLOOKUP(L88,Mobilität!A:O,7,FALSE),"")</f>
        <v/>
      </c>
      <c r="O88" s="101" t="str">
        <f t="shared" si="12"/>
        <v/>
      </c>
      <c r="P88" s="121" t="str">
        <f>IFERROR(O88*Intern!H$2,"")</f>
        <v/>
      </c>
      <c r="Q88" s="151"/>
      <c r="R88" s="152"/>
      <c r="S88" s="153"/>
      <c r="T88" s="122">
        <f t="shared" si="10"/>
        <v>0</v>
      </c>
      <c r="U88" s="123">
        <f>IFERROR(T88*Intern!H$2,"")</f>
        <v>0</v>
      </c>
      <c r="V88" s="119">
        <f t="shared" si="13"/>
        <v>0</v>
      </c>
      <c r="W88" s="120">
        <f t="shared" si="14"/>
        <v>0</v>
      </c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</row>
    <row r="89" spans="1:88" s="103" customFormat="1" x14ac:dyDescent="0.2">
      <c r="A89" s="115"/>
      <c r="B89" s="115"/>
      <c r="C89" s="114"/>
      <c r="D89" s="101" t="str">
        <f>IFERROR(VLOOKUP(A89,Mobilität!A:I,7,FALSE),"")</f>
        <v/>
      </c>
      <c r="E89" s="101" t="str">
        <f t="shared" si="9"/>
        <v/>
      </c>
      <c r="F89" s="121" t="str">
        <f>IFERROR(E89*Intern!H$2,"")</f>
        <v/>
      </c>
      <c r="G89" s="116"/>
      <c r="H89" s="117"/>
      <c r="I89" s="101" t="str">
        <f>IFERROR(VLOOKUP(G89,Mobilität!A:I,7,FALSE),"")</f>
        <v/>
      </c>
      <c r="J89" s="101" t="str">
        <f t="shared" si="11"/>
        <v/>
      </c>
      <c r="K89" s="104" t="str">
        <f>IFERROR(J89*Intern!H$2,"")</f>
        <v/>
      </c>
      <c r="L89" s="116"/>
      <c r="M89" s="117"/>
      <c r="N89" s="101" t="str">
        <f>IFERROR(VLOOKUP(L89,Mobilität!A:O,7,FALSE),"")</f>
        <v/>
      </c>
      <c r="O89" s="101" t="str">
        <f t="shared" si="12"/>
        <v/>
      </c>
      <c r="P89" s="121" t="str">
        <f>IFERROR(O89*Intern!H$2,"")</f>
        <v/>
      </c>
      <c r="Q89" s="151"/>
      <c r="R89" s="152"/>
      <c r="S89" s="153"/>
      <c r="T89" s="122">
        <f t="shared" si="10"/>
        <v>0</v>
      </c>
      <c r="U89" s="123">
        <f>IFERROR(T89*Intern!H$2,"")</f>
        <v>0</v>
      </c>
      <c r="V89" s="119">
        <f t="shared" si="13"/>
        <v>0</v>
      </c>
      <c r="W89" s="120">
        <f t="shared" si="14"/>
        <v>0</v>
      </c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</row>
    <row r="90" spans="1:88" s="103" customFormat="1" x14ac:dyDescent="0.2">
      <c r="A90" s="115"/>
      <c r="B90" s="115"/>
      <c r="C90" s="114"/>
      <c r="D90" s="101" t="str">
        <f>IFERROR(VLOOKUP(A90,Mobilität!A:I,7,FALSE),"")</f>
        <v/>
      </c>
      <c r="E90" s="101" t="str">
        <f t="shared" si="9"/>
        <v/>
      </c>
      <c r="F90" s="121" t="str">
        <f>IFERROR(E90*Intern!H$2,"")</f>
        <v/>
      </c>
      <c r="G90" s="116"/>
      <c r="H90" s="117"/>
      <c r="I90" s="101" t="str">
        <f>IFERROR(VLOOKUP(G90,Mobilität!A:I,7,FALSE),"")</f>
        <v/>
      </c>
      <c r="J90" s="101" t="str">
        <f t="shared" si="11"/>
        <v/>
      </c>
      <c r="K90" s="104" t="str">
        <f>IFERROR(J90*Intern!H$2,"")</f>
        <v/>
      </c>
      <c r="L90" s="116"/>
      <c r="M90" s="117"/>
      <c r="N90" s="101" t="str">
        <f>IFERROR(VLOOKUP(L90,Mobilität!A:O,7,FALSE),"")</f>
        <v/>
      </c>
      <c r="O90" s="101" t="str">
        <f t="shared" si="12"/>
        <v/>
      </c>
      <c r="P90" s="121" t="str">
        <f>IFERROR(O90*Intern!H$2,"")</f>
        <v/>
      </c>
      <c r="Q90" s="151"/>
      <c r="R90" s="152"/>
      <c r="S90" s="153"/>
      <c r="T90" s="122">
        <f t="shared" si="10"/>
        <v>0</v>
      </c>
      <c r="U90" s="123">
        <f>IFERROR(T90*Intern!H$2,"")</f>
        <v>0</v>
      </c>
      <c r="V90" s="119">
        <f t="shared" si="13"/>
        <v>0</v>
      </c>
      <c r="W90" s="120">
        <f t="shared" si="14"/>
        <v>0</v>
      </c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</row>
    <row r="91" spans="1:88" s="103" customFormat="1" x14ac:dyDescent="0.2">
      <c r="A91" s="115"/>
      <c r="B91" s="115"/>
      <c r="C91" s="114"/>
      <c r="D91" s="101" t="str">
        <f>IFERROR(VLOOKUP(A91,Mobilität!A:I,7,FALSE),"")</f>
        <v/>
      </c>
      <c r="E91" s="101" t="str">
        <f t="shared" si="9"/>
        <v/>
      </c>
      <c r="F91" s="121" t="str">
        <f>IFERROR(E91*Intern!H$2,"")</f>
        <v/>
      </c>
      <c r="G91" s="116"/>
      <c r="H91" s="117"/>
      <c r="I91" s="101" t="str">
        <f>IFERROR(VLOOKUP(G91,Mobilität!A:I,7,FALSE),"")</f>
        <v/>
      </c>
      <c r="J91" s="101" t="str">
        <f t="shared" si="11"/>
        <v/>
      </c>
      <c r="K91" s="104" t="str">
        <f>IFERROR(J91*Intern!H$2,"")</f>
        <v/>
      </c>
      <c r="L91" s="116"/>
      <c r="M91" s="117"/>
      <c r="N91" s="101" t="str">
        <f>IFERROR(VLOOKUP(L91,Mobilität!A:O,7,FALSE),"")</f>
        <v/>
      </c>
      <c r="O91" s="101" t="str">
        <f t="shared" si="12"/>
        <v/>
      </c>
      <c r="P91" s="121" t="str">
        <f>IFERROR(O91*Intern!H$2,"")</f>
        <v/>
      </c>
      <c r="Q91" s="151"/>
      <c r="R91" s="152"/>
      <c r="S91" s="153"/>
      <c r="T91" s="122">
        <f t="shared" si="10"/>
        <v>0</v>
      </c>
      <c r="U91" s="123">
        <f>IFERROR(T91*Intern!H$2,"")</f>
        <v>0</v>
      </c>
      <c r="V91" s="119">
        <f t="shared" si="13"/>
        <v>0</v>
      </c>
      <c r="W91" s="120">
        <f t="shared" si="14"/>
        <v>0</v>
      </c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</row>
    <row r="92" spans="1:88" s="103" customFormat="1" x14ac:dyDescent="0.2">
      <c r="A92" s="115"/>
      <c r="B92" s="115"/>
      <c r="C92" s="114"/>
      <c r="D92" s="101" t="str">
        <f>IFERROR(VLOOKUP(A92,Mobilität!A:I,7,FALSE),"")</f>
        <v/>
      </c>
      <c r="E92" s="101" t="str">
        <f t="shared" si="9"/>
        <v/>
      </c>
      <c r="F92" s="121" t="str">
        <f>IFERROR(E92*Intern!H$2,"")</f>
        <v/>
      </c>
      <c r="G92" s="116"/>
      <c r="H92" s="117"/>
      <c r="I92" s="101" t="str">
        <f>IFERROR(VLOOKUP(G92,Mobilität!A:I,7,FALSE),"")</f>
        <v/>
      </c>
      <c r="J92" s="101" t="str">
        <f t="shared" si="11"/>
        <v/>
      </c>
      <c r="K92" s="104" t="str">
        <f>IFERROR(J92*Intern!H$2,"")</f>
        <v/>
      </c>
      <c r="L92" s="116"/>
      <c r="M92" s="117"/>
      <c r="N92" s="101" t="str">
        <f>IFERROR(VLOOKUP(L92,Mobilität!A:O,7,FALSE),"")</f>
        <v/>
      </c>
      <c r="O92" s="101" t="str">
        <f t="shared" si="12"/>
        <v/>
      </c>
      <c r="P92" s="121" t="str">
        <f>IFERROR(O92*Intern!H$2,"")</f>
        <v/>
      </c>
      <c r="Q92" s="151"/>
      <c r="R92" s="152"/>
      <c r="S92" s="153"/>
      <c r="T92" s="122">
        <f t="shared" si="10"/>
        <v>0</v>
      </c>
      <c r="U92" s="123">
        <f>IFERROR(T92*Intern!H$2,"")</f>
        <v>0</v>
      </c>
      <c r="V92" s="119">
        <f t="shared" si="13"/>
        <v>0</v>
      </c>
      <c r="W92" s="120">
        <f t="shared" si="14"/>
        <v>0</v>
      </c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</row>
    <row r="93" spans="1:88" s="103" customFormat="1" x14ac:dyDescent="0.2">
      <c r="A93" s="115"/>
      <c r="B93" s="115"/>
      <c r="C93" s="114"/>
      <c r="D93" s="101" t="str">
        <f>IFERROR(VLOOKUP(A93,Mobilität!A:I,7,FALSE),"")</f>
        <v/>
      </c>
      <c r="E93" s="101" t="str">
        <f t="shared" si="9"/>
        <v/>
      </c>
      <c r="F93" s="121" t="str">
        <f>IFERROR(E93*Intern!H$2,"")</f>
        <v/>
      </c>
      <c r="G93" s="116"/>
      <c r="H93" s="117"/>
      <c r="I93" s="101" t="str">
        <f>IFERROR(VLOOKUP(G93,Mobilität!A:I,7,FALSE),"")</f>
        <v/>
      </c>
      <c r="J93" s="101" t="str">
        <f t="shared" si="11"/>
        <v/>
      </c>
      <c r="K93" s="104" t="str">
        <f>IFERROR(J93*Intern!H$2,"")</f>
        <v/>
      </c>
      <c r="L93" s="116"/>
      <c r="M93" s="117"/>
      <c r="N93" s="101" t="str">
        <f>IFERROR(VLOOKUP(L93,Mobilität!A:O,7,FALSE),"")</f>
        <v/>
      </c>
      <c r="O93" s="101" t="str">
        <f t="shared" si="12"/>
        <v/>
      </c>
      <c r="P93" s="121" t="str">
        <f>IFERROR(O93*Intern!H$2,"")</f>
        <v/>
      </c>
      <c r="Q93" s="151"/>
      <c r="R93" s="152"/>
      <c r="S93" s="153"/>
      <c r="T93" s="122">
        <f t="shared" si="10"/>
        <v>0</v>
      </c>
      <c r="U93" s="123">
        <f>IFERROR(T93*Intern!H$2,"")</f>
        <v>0</v>
      </c>
      <c r="V93" s="119">
        <f t="shared" si="13"/>
        <v>0</v>
      </c>
      <c r="W93" s="120">
        <f t="shared" si="14"/>
        <v>0</v>
      </c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</row>
    <row r="94" spans="1:88" s="103" customFormat="1" x14ac:dyDescent="0.2">
      <c r="A94" s="115"/>
      <c r="B94" s="115"/>
      <c r="C94" s="114"/>
      <c r="D94" s="101" t="str">
        <f>IFERROR(VLOOKUP(A94,Mobilität!A:I,7,FALSE),"")</f>
        <v/>
      </c>
      <c r="E94" s="101" t="str">
        <f t="shared" si="9"/>
        <v/>
      </c>
      <c r="F94" s="121" t="str">
        <f>IFERROR(E94*Intern!H$2,"")</f>
        <v/>
      </c>
      <c r="G94" s="116"/>
      <c r="H94" s="117"/>
      <c r="I94" s="101" t="str">
        <f>IFERROR(VLOOKUP(G94,Mobilität!A:I,7,FALSE),"")</f>
        <v/>
      </c>
      <c r="J94" s="101" t="str">
        <f t="shared" si="11"/>
        <v/>
      </c>
      <c r="K94" s="104" t="str">
        <f>IFERROR(J94*Intern!H$2,"")</f>
        <v/>
      </c>
      <c r="L94" s="116"/>
      <c r="M94" s="117"/>
      <c r="N94" s="101" t="str">
        <f>IFERROR(VLOOKUP(L94,Mobilität!A:O,7,FALSE),"")</f>
        <v/>
      </c>
      <c r="O94" s="101" t="str">
        <f t="shared" si="12"/>
        <v/>
      </c>
      <c r="P94" s="121" t="str">
        <f>IFERROR(O94*Intern!H$2,"")</f>
        <v/>
      </c>
      <c r="Q94" s="151"/>
      <c r="R94" s="152"/>
      <c r="S94" s="153"/>
      <c r="T94" s="122">
        <f t="shared" si="10"/>
        <v>0</v>
      </c>
      <c r="U94" s="123">
        <f>IFERROR(T94*Intern!H$2,"")</f>
        <v>0</v>
      </c>
      <c r="V94" s="119">
        <f t="shared" si="13"/>
        <v>0</v>
      </c>
      <c r="W94" s="120">
        <f t="shared" si="14"/>
        <v>0</v>
      </c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</row>
    <row r="95" spans="1:88" s="103" customFormat="1" x14ac:dyDescent="0.2">
      <c r="A95" s="115"/>
      <c r="B95" s="115"/>
      <c r="C95" s="114"/>
      <c r="D95" s="101" t="str">
        <f>IFERROR(VLOOKUP(A95,Mobilität!A:I,7,FALSE),"")</f>
        <v/>
      </c>
      <c r="E95" s="101" t="str">
        <f t="shared" si="9"/>
        <v/>
      </c>
      <c r="F95" s="121" t="str">
        <f>IFERROR(E95*Intern!H$2,"")</f>
        <v/>
      </c>
      <c r="G95" s="116"/>
      <c r="H95" s="117"/>
      <c r="I95" s="101" t="str">
        <f>IFERROR(VLOOKUP(G95,Mobilität!A:I,7,FALSE),"")</f>
        <v/>
      </c>
      <c r="J95" s="101" t="str">
        <f t="shared" si="11"/>
        <v/>
      </c>
      <c r="K95" s="104" t="str">
        <f>IFERROR(J95*Intern!H$2,"")</f>
        <v/>
      </c>
      <c r="L95" s="116"/>
      <c r="M95" s="117"/>
      <c r="N95" s="101" t="str">
        <f>IFERROR(VLOOKUP(L95,Mobilität!A:O,7,FALSE),"")</f>
        <v/>
      </c>
      <c r="O95" s="101" t="str">
        <f t="shared" si="12"/>
        <v/>
      </c>
      <c r="P95" s="121" t="str">
        <f>IFERROR(O95*Intern!H$2,"")</f>
        <v/>
      </c>
      <c r="Q95" s="151"/>
      <c r="R95" s="152"/>
      <c r="S95" s="153"/>
      <c r="T95" s="122">
        <f t="shared" si="10"/>
        <v>0</v>
      </c>
      <c r="U95" s="123">
        <f>IFERROR(T95*Intern!H$2,"")</f>
        <v>0</v>
      </c>
      <c r="V95" s="119">
        <f t="shared" si="13"/>
        <v>0</v>
      </c>
      <c r="W95" s="120">
        <f t="shared" si="14"/>
        <v>0</v>
      </c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</row>
    <row r="96" spans="1:88" s="103" customFormat="1" x14ac:dyDescent="0.2">
      <c r="A96" s="115"/>
      <c r="B96" s="115"/>
      <c r="C96" s="114"/>
      <c r="D96" s="101" t="str">
        <f>IFERROR(VLOOKUP(A96,Mobilität!A:I,7,FALSE),"")</f>
        <v/>
      </c>
      <c r="E96" s="101" t="str">
        <f t="shared" si="9"/>
        <v/>
      </c>
      <c r="F96" s="121" t="str">
        <f>IFERROR(E96*Intern!H$2,"")</f>
        <v/>
      </c>
      <c r="G96" s="116"/>
      <c r="H96" s="117"/>
      <c r="I96" s="101" t="str">
        <f>IFERROR(VLOOKUP(G96,Mobilität!A:I,7,FALSE),"")</f>
        <v/>
      </c>
      <c r="J96" s="101" t="str">
        <f t="shared" si="11"/>
        <v/>
      </c>
      <c r="K96" s="104" t="str">
        <f>IFERROR(J96*Intern!H$2,"")</f>
        <v/>
      </c>
      <c r="L96" s="116"/>
      <c r="M96" s="117"/>
      <c r="N96" s="101" t="str">
        <f>IFERROR(VLOOKUP(L96,Mobilität!A:O,7,FALSE),"")</f>
        <v/>
      </c>
      <c r="O96" s="101" t="str">
        <f t="shared" si="12"/>
        <v/>
      </c>
      <c r="P96" s="121" t="str">
        <f>IFERROR(O96*Intern!H$2,"")</f>
        <v/>
      </c>
      <c r="Q96" s="151"/>
      <c r="R96" s="152"/>
      <c r="S96" s="153"/>
      <c r="T96" s="122">
        <f t="shared" si="10"/>
        <v>0</v>
      </c>
      <c r="U96" s="123">
        <f>IFERROR(T96*Intern!H$2,"")</f>
        <v>0</v>
      </c>
      <c r="V96" s="119">
        <f t="shared" si="13"/>
        <v>0</v>
      </c>
      <c r="W96" s="120">
        <f t="shared" si="14"/>
        <v>0</v>
      </c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</row>
    <row r="97" spans="1:88" s="103" customFormat="1" x14ac:dyDescent="0.2">
      <c r="A97" s="115"/>
      <c r="B97" s="115"/>
      <c r="C97" s="114"/>
      <c r="D97" s="101" t="str">
        <f>IFERROR(VLOOKUP(A97,Mobilität!A:I,7,FALSE),"")</f>
        <v/>
      </c>
      <c r="E97" s="101" t="str">
        <f t="shared" si="9"/>
        <v/>
      </c>
      <c r="F97" s="121" t="str">
        <f>IFERROR(E97*Intern!H$2,"")</f>
        <v/>
      </c>
      <c r="G97" s="116"/>
      <c r="H97" s="117"/>
      <c r="I97" s="101" t="str">
        <f>IFERROR(VLOOKUP(G97,Mobilität!A:I,7,FALSE),"")</f>
        <v/>
      </c>
      <c r="J97" s="101" t="str">
        <f t="shared" si="11"/>
        <v/>
      </c>
      <c r="K97" s="104" t="str">
        <f>IFERROR(J97*Intern!H$2,"")</f>
        <v/>
      </c>
      <c r="L97" s="116"/>
      <c r="M97" s="117"/>
      <c r="N97" s="101" t="str">
        <f>IFERROR(VLOOKUP(L97,Mobilität!A:O,7,FALSE),"")</f>
        <v/>
      </c>
      <c r="O97" s="101" t="str">
        <f t="shared" si="12"/>
        <v/>
      </c>
      <c r="P97" s="121" t="str">
        <f>IFERROR(O97*Intern!H$2,"")</f>
        <v/>
      </c>
      <c r="Q97" s="151"/>
      <c r="R97" s="152"/>
      <c r="S97" s="153"/>
      <c r="T97" s="122">
        <f t="shared" si="10"/>
        <v>0</v>
      </c>
      <c r="U97" s="123">
        <f>IFERROR(T97*Intern!H$2,"")</f>
        <v>0</v>
      </c>
      <c r="V97" s="119">
        <f t="shared" si="13"/>
        <v>0</v>
      </c>
      <c r="W97" s="120">
        <f t="shared" si="14"/>
        <v>0</v>
      </c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</row>
    <row r="98" spans="1:88" s="103" customFormat="1" x14ac:dyDescent="0.2">
      <c r="A98" s="115"/>
      <c r="B98" s="115"/>
      <c r="C98" s="114"/>
      <c r="D98" s="101" t="str">
        <f>IFERROR(VLOOKUP(A98,Mobilität!A:I,7,FALSE),"")</f>
        <v/>
      </c>
      <c r="E98" s="101" t="str">
        <f t="shared" si="9"/>
        <v/>
      </c>
      <c r="F98" s="121" t="str">
        <f>IFERROR(E98*Intern!H$2,"")</f>
        <v/>
      </c>
      <c r="G98" s="116"/>
      <c r="H98" s="117"/>
      <c r="I98" s="101" t="str">
        <f>IFERROR(VLOOKUP(G98,Mobilität!A:I,7,FALSE),"")</f>
        <v/>
      </c>
      <c r="J98" s="101" t="str">
        <f t="shared" si="11"/>
        <v/>
      </c>
      <c r="K98" s="104" t="str">
        <f>IFERROR(J98*Intern!H$2,"")</f>
        <v/>
      </c>
      <c r="L98" s="116"/>
      <c r="M98" s="117"/>
      <c r="N98" s="101" t="str">
        <f>IFERROR(VLOOKUP(L98,Mobilität!A:O,7,FALSE),"")</f>
        <v/>
      </c>
      <c r="O98" s="101" t="str">
        <f t="shared" si="12"/>
        <v/>
      </c>
      <c r="P98" s="121" t="str">
        <f>IFERROR(O98*Intern!H$2,"")</f>
        <v/>
      </c>
      <c r="Q98" s="151"/>
      <c r="R98" s="152"/>
      <c r="S98" s="153"/>
      <c r="T98" s="122">
        <f t="shared" si="10"/>
        <v>0</v>
      </c>
      <c r="U98" s="123">
        <f>IFERROR(T98*Intern!H$2,"")</f>
        <v>0</v>
      </c>
      <c r="V98" s="119">
        <f t="shared" si="13"/>
        <v>0</v>
      </c>
      <c r="W98" s="120">
        <f t="shared" si="14"/>
        <v>0</v>
      </c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</row>
    <row r="99" spans="1:88" s="103" customFormat="1" x14ac:dyDescent="0.2">
      <c r="A99" s="115"/>
      <c r="B99" s="115"/>
      <c r="C99" s="114"/>
      <c r="D99" s="101" t="str">
        <f>IFERROR(VLOOKUP(A99,Mobilität!A:I,7,FALSE),"")</f>
        <v/>
      </c>
      <c r="E99" s="101" t="str">
        <f t="shared" si="9"/>
        <v/>
      </c>
      <c r="F99" s="121" t="str">
        <f>IFERROR(E99*Intern!H$2,"")</f>
        <v/>
      </c>
      <c r="G99" s="116"/>
      <c r="H99" s="117"/>
      <c r="I99" s="101" t="str">
        <f>IFERROR(VLOOKUP(G99,Mobilität!A:I,7,FALSE),"")</f>
        <v/>
      </c>
      <c r="J99" s="101" t="str">
        <f t="shared" si="11"/>
        <v/>
      </c>
      <c r="K99" s="104" t="str">
        <f>IFERROR(J99*Intern!H$2,"")</f>
        <v/>
      </c>
      <c r="L99" s="116"/>
      <c r="M99" s="117"/>
      <c r="N99" s="101" t="str">
        <f>IFERROR(VLOOKUP(L99,Mobilität!A:O,7,FALSE),"")</f>
        <v/>
      </c>
      <c r="O99" s="101" t="str">
        <f t="shared" si="12"/>
        <v/>
      </c>
      <c r="P99" s="121" t="str">
        <f>IFERROR(O99*Intern!H$2,"")</f>
        <v/>
      </c>
      <c r="Q99" s="151"/>
      <c r="R99" s="152"/>
      <c r="S99" s="153"/>
      <c r="T99" s="122">
        <f t="shared" si="10"/>
        <v>0</v>
      </c>
      <c r="U99" s="123">
        <f>IFERROR(T99*Intern!H$2,"")</f>
        <v>0</v>
      </c>
      <c r="V99" s="119">
        <f t="shared" si="13"/>
        <v>0</v>
      </c>
      <c r="W99" s="120">
        <f t="shared" si="14"/>
        <v>0</v>
      </c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</row>
    <row r="100" spans="1:88" s="103" customFormat="1" x14ac:dyDescent="0.2">
      <c r="A100" s="115"/>
      <c r="B100" s="115"/>
      <c r="C100" s="114"/>
      <c r="D100" s="101" t="str">
        <f>IFERROR(VLOOKUP(A100,Mobilität!A:I,7,FALSE),"")</f>
        <v/>
      </c>
      <c r="E100" s="101" t="str">
        <f t="shared" si="9"/>
        <v/>
      </c>
      <c r="F100" s="121" t="str">
        <f>IFERROR(E100*Intern!H$2,"")</f>
        <v/>
      </c>
      <c r="G100" s="116"/>
      <c r="H100" s="117"/>
      <c r="I100" s="101" t="str">
        <f>IFERROR(VLOOKUP(G100,Mobilität!A:I,7,FALSE),"")</f>
        <v/>
      </c>
      <c r="J100" s="101" t="str">
        <f t="shared" si="11"/>
        <v/>
      </c>
      <c r="K100" s="104" t="str">
        <f>IFERROR(J100*Intern!H$2,"")</f>
        <v/>
      </c>
      <c r="L100" s="116"/>
      <c r="M100" s="117"/>
      <c r="N100" s="101" t="str">
        <f>IFERROR(VLOOKUP(L100,Mobilität!A:O,7,FALSE),"")</f>
        <v/>
      </c>
      <c r="O100" s="101" t="str">
        <f t="shared" si="12"/>
        <v/>
      </c>
      <c r="P100" s="121" t="str">
        <f>IFERROR(O100*Intern!H$2,"")</f>
        <v/>
      </c>
      <c r="Q100" s="151"/>
      <c r="R100" s="152"/>
      <c r="S100" s="153"/>
      <c r="T100" s="122">
        <f t="shared" si="10"/>
        <v>0</v>
      </c>
      <c r="U100" s="123">
        <f>IFERROR(T100*Intern!H$2,"")</f>
        <v>0</v>
      </c>
      <c r="V100" s="119">
        <f t="shared" si="13"/>
        <v>0</v>
      </c>
      <c r="W100" s="120">
        <f t="shared" si="14"/>
        <v>0</v>
      </c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</row>
    <row r="101" spans="1:88" s="103" customFormat="1" x14ac:dyDescent="0.2">
      <c r="A101" s="115"/>
      <c r="B101" s="115"/>
      <c r="C101" s="114"/>
      <c r="D101" s="101" t="str">
        <f>IFERROR(VLOOKUP(A101,Mobilität!A:I,7,FALSE),"")</f>
        <v/>
      </c>
      <c r="E101" s="101" t="str">
        <f t="shared" si="9"/>
        <v/>
      </c>
      <c r="F101" s="121" t="str">
        <f>IFERROR(E101*Intern!H$2,"")</f>
        <v/>
      </c>
      <c r="G101" s="116"/>
      <c r="H101" s="117"/>
      <c r="I101" s="101" t="str">
        <f>IFERROR(VLOOKUP(G101,Mobilität!A:I,7,FALSE),"")</f>
        <v/>
      </c>
      <c r="J101" s="101" t="str">
        <f t="shared" si="11"/>
        <v/>
      </c>
      <c r="K101" s="104" t="str">
        <f>IFERROR(J101*Intern!H$2,"")</f>
        <v/>
      </c>
      <c r="L101" s="116"/>
      <c r="M101" s="117"/>
      <c r="N101" s="101" t="str">
        <f>IFERROR(VLOOKUP(L101,Mobilität!A:O,7,FALSE),"")</f>
        <v/>
      </c>
      <c r="O101" s="101" t="str">
        <f t="shared" si="12"/>
        <v/>
      </c>
      <c r="P101" s="121" t="str">
        <f>IFERROR(O101*Intern!H$2,"")</f>
        <v/>
      </c>
      <c r="Q101" s="151"/>
      <c r="R101" s="152"/>
      <c r="S101" s="153"/>
      <c r="T101" s="122">
        <f t="shared" si="10"/>
        <v>0</v>
      </c>
      <c r="U101" s="123">
        <f>IFERROR(T101*Intern!H$2,"")</f>
        <v>0</v>
      </c>
      <c r="V101" s="119">
        <f t="shared" si="13"/>
        <v>0</v>
      </c>
      <c r="W101" s="120">
        <f t="shared" si="14"/>
        <v>0</v>
      </c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</row>
    <row r="102" spans="1:88" s="103" customFormat="1" x14ac:dyDescent="0.2">
      <c r="A102" s="115"/>
      <c r="B102" s="115"/>
      <c r="C102" s="114"/>
      <c r="D102" s="101" t="str">
        <f>IFERROR(VLOOKUP(A102,Mobilität!A:I,7,FALSE),"")</f>
        <v/>
      </c>
      <c r="E102" s="101" t="str">
        <f t="shared" si="9"/>
        <v/>
      </c>
      <c r="F102" s="121" t="str">
        <f>IFERROR(E102*Intern!H$2,"")</f>
        <v/>
      </c>
      <c r="G102" s="116"/>
      <c r="H102" s="117"/>
      <c r="I102" s="101" t="str">
        <f>IFERROR(VLOOKUP(G102,Mobilität!A:I,7,FALSE),"")</f>
        <v/>
      </c>
      <c r="J102" s="101" t="str">
        <f t="shared" si="11"/>
        <v/>
      </c>
      <c r="K102" s="104" t="str">
        <f>IFERROR(J102*Intern!H$2,"")</f>
        <v/>
      </c>
      <c r="L102" s="116"/>
      <c r="M102" s="117"/>
      <c r="N102" s="101" t="str">
        <f>IFERROR(VLOOKUP(L102,Mobilität!A:O,7,FALSE),"")</f>
        <v/>
      </c>
      <c r="O102" s="101" t="str">
        <f t="shared" si="12"/>
        <v/>
      </c>
      <c r="P102" s="121" t="str">
        <f>IFERROR(O102*Intern!H$2,"")</f>
        <v/>
      </c>
      <c r="Q102" s="151"/>
      <c r="R102" s="152"/>
      <c r="S102" s="153"/>
      <c r="T102" s="122">
        <f t="shared" si="10"/>
        <v>0</v>
      </c>
      <c r="U102" s="123">
        <f>IFERROR(T102*Intern!H$2,"")</f>
        <v>0</v>
      </c>
      <c r="V102" s="119">
        <f t="shared" si="13"/>
        <v>0</v>
      </c>
      <c r="W102" s="120">
        <f t="shared" si="14"/>
        <v>0</v>
      </c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</row>
    <row r="103" spans="1:88" s="103" customFormat="1" x14ac:dyDescent="0.2">
      <c r="A103" s="115"/>
      <c r="B103" s="115"/>
      <c r="C103" s="114"/>
      <c r="D103" s="101" t="str">
        <f>IFERROR(VLOOKUP(A103,Mobilität!A:I,7,FALSE),"")</f>
        <v/>
      </c>
      <c r="E103" s="101" t="str">
        <f t="shared" si="9"/>
        <v/>
      </c>
      <c r="F103" s="121" t="str">
        <f>IFERROR(E103*Intern!H$2,"")</f>
        <v/>
      </c>
      <c r="G103" s="116"/>
      <c r="H103" s="117"/>
      <c r="I103" s="101" t="str">
        <f>IFERROR(VLOOKUP(G103,Mobilität!A:I,7,FALSE),"")</f>
        <v/>
      </c>
      <c r="J103" s="101" t="str">
        <f t="shared" si="11"/>
        <v/>
      </c>
      <c r="K103" s="104" t="str">
        <f>IFERROR(J103*Intern!H$2,"")</f>
        <v/>
      </c>
      <c r="L103" s="116"/>
      <c r="M103" s="117"/>
      <c r="N103" s="101" t="str">
        <f>IFERROR(VLOOKUP(L103,Mobilität!A:O,7,FALSE),"")</f>
        <v/>
      </c>
      <c r="O103" s="101" t="str">
        <f t="shared" si="12"/>
        <v/>
      </c>
      <c r="P103" s="121" t="str">
        <f>IFERROR(O103*Intern!H$2,"")</f>
        <v/>
      </c>
      <c r="Q103" s="151"/>
      <c r="R103" s="152"/>
      <c r="S103" s="153"/>
      <c r="T103" s="122">
        <f t="shared" si="10"/>
        <v>0</v>
      </c>
      <c r="U103" s="123">
        <f>IFERROR(T103*Intern!H$2,"")</f>
        <v>0</v>
      </c>
      <c r="V103" s="119">
        <f t="shared" si="13"/>
        <v>0</v>
      </c>
      <c r="W103" s="120">
        <f t="shared" si="14"/>
        <v>0</v>
      </c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</row>
    <row r="104" spans="1:88" s="103" customFormat="1" x14ac:dyDescent="0.2">
      <c r="A104" s="115"/>
      <c r="B104" s="115"/>
      <c r="C104" s="114"/>
      <c r="D104" s="101" t="str">
        <f>IFERROR(VLOOKUP(A104,Mobilität!A:I,7,FALSE),"")</f>
        <v/>
      </c>
      <c r="E104" s="101" t="str">
        <f t="shared" si="9"/>
        <v/>
      </c>
      <c r="F104" s="121" t="str">
        <f>IFERROR(E104*Intern!H$2,"")</f>
        <v/>
      </c>
      <c r="G104" s="116"/>
      <c r="H104" s="117"/>
      <c r="I104" s="101" t="str">
        <f>IFERROR(VLOOKUP(G104,Mobilität!A:I,7,FALSE),"")</f>
        <v/>
      </c>
      <c r="J104" s="101" t="str">
        <f t="shared" si="11"/>
        <v/>
      </c>
      <c r="K104" s="104" t="str">
        <f>IFERROR(J104*Intern!H$2,"")</f>
        <v/>
      </c>
      <c r="L104" s="116"/>
      <c r="M104" s="117"/>
      <c r="N104" s="101" t="str">
        <f>IFERROR(VLOOKUP(L104,Mobilität!A:O,7,FALSE),"")</f>
        <v/>
      </c>
      <c r="O104" s="101" t="str">
        <f t="shared" si="12"/>
        <v/>
      </c>
      <c r="P104" s="121" t="str">
        <f>IFERROR(O104*Intern!H$2,"")</f>
        <v/>
      </c>
      <c r="Q104" s="151"/>
      <c r="R104" s="152"/>
      <c r="S104" s="153"/>
      <c r="T104" s="122">
        <f t="shared" si="10"/>
        <v>0</v>
      </c>
      <c r="U104" s="123">
        <f>IFERROR(T104*Intern!H$2,"")</f>
        <v>0</v>
      </c>
      <c r="V104" s="119">
        <f t="shared" si="13"/>
        <v>0</v>
      </c>
      <c r="W104" s="120">
        <f t="shared" si="14"/>
        <v>0</v>
      </c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</row>
    <row r="105" spans="1:88" s="103" customFormat="1" x14ac:dyDescent="0.2">
      <c r="A105" s="115"/>
      <c r="B105" s="115"/>
      <c r="C105" s="114"/>
      <c r="D105" s="101" t="str">
        <f>IFERROR(VLOOKUP(A105,Mobilität!A:I,7,FALSE),"")</f>
        <v/>
      </c>
      <c r="E105" s="101" t="str">
        <f t="shared" si="9"/>
        <v/>
      </c>
      <c r="F105" s="121" t="str">
        <f>IFERROR(E105*Intern!H$2,"")</f>
        <v/>
      </c>
      <c r="G105" s="116"/>
      <c r="H105" s="117"/>
      <c r="I105" s="101" t="str">
        <f>IFERROR(VLOOKUP(G105,Mobilität!A:I,7,FALSE),"")</f>
        <v/>
      </c>
      <c r="J105" s="101" t="str">
        <f t="shared" si="11"/>
        <v/>
      </c>
      <c r="K105" s="104" t="str">
        <f>IFERROR(J105*Intern!H$2,"")</f>
        <v/>
      </c>
      <c r="L105" s="116"/>
      <c r="M105" s="117"/>
      <c r="N105" s="101" t="str">
        <f>IFERROR(VLOOKUP(L105,Mobilität!A:O,7,FALSE),"")</f>
        <v/>
      </c>
      <c r="O105" s="101" t="str">
        <f t="shared" si="12"/>
        <v/>
      </c>
      <c r="P105" s="121" t="str">
        <f>IFERROR(O105*Intern!H$2,"")</f>
        <v/>
      </c>
      <c r="Q105" s="151"/>
      <c r="R105" s="152"/>
      <c r="S105" s="153"/>
      <c r="T105" s="122">
        <f t="shared" si="10"/>
        <v>0</v>
      </c>
      <c r="U105" s="123">
        <f>IFERROR(T105*Intern!H$2,"")</f>
        <v>0</v>
      </c>
      <c r="V105" s="119">
        <f t="shared" si="13"/>
        <v>0</v>
      </c>
      <c r="W105" s="120">
        <f t="shared" si="14"/>
        <v>0</v>
      </c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</row>
    <row r="106" spans="1:88" s="103" customFormat="1" x14ac:dyDescent="0.2">
      <c r="A106" s="115"/>
      <c r="B106" s="115"/>
      <c r="C106" s="114"/>
      <c r="D106" s="101" t="str">
        <f>IFERROR(VLOOKUP(A106,Mobilität!A:I,7,FALSE),"")</f>
        <v/>
      </c>
      <c r="E106" s="101" t="str">
        <f t="shared" si="9"/>
        <v/>
      </c>
      <c r="F106" s="121" t="str">
        <f>IFERROR(E106*Intern!H$2,"")</f>
        <v/>
      </c>
      <c r="G106" s="116"/>
      <c r="H106" s="117"/>
      <c r="I106" s="101" t="str">
        <f>IFERROR(VLOOKUP(G106,Mobilität!A:I,7,FALSE),"")</f>
        <v/>
      </c>
      <c r="J106" s="101" t="str">
        <f t="shared" si="11"/>
        <v/>
      </c>
      <c r="K106" s="104" t="str">
        <f>IFERROR(J106*Intern!H$2,"")</f>
        <v/>
      </c>
      <c r="L106" s="116"/>
      <c r="M106" s="117"/>
      <c r="N106" s="101" t="str">
        <f>IFERROR(VLOOKUP(L106,Mobilität!A:O,7,FALSE),"")</f>
        <v/>
      </c>
      <c r="O106" s="101" t="str">
        <f t="shared" si="12"/>
        <v/>
      </c>
      <c r="P106" s="121" t="str">
        <f>IFERROR(O106*Intern!H$2,"")</f>
        <v/>
      </c>
      <c r="Q106" s="151"/>
      <c r="R106" s="152"/>
      <c r="S106" s="153"/>
      <c r="T106" s="122">
        <f t="shared" si="10"/>
        <v>0</v>
      </c>
      <c r="U106" s="123">
        <f>IFERROR(T106*Intern!H$2,"")</f>
        <v>0</v>
      </c>
      <c r="V106" s="119">
        <f t="shared" si="13"/>
        <v>0</v>
      </c>
      <c r="W106" s="120">
        <f t="shared" si="14"/>
        <v>0</v>
      </c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</row>
    <row r="107" spans="1:88" s="103" customFormat="1" x14ac:dyDescent="0.2">
      <c r="A107" s="115"/>
      <c r="B107" s="115"/>
      <c r="C107" s="114"/>
      <c r="D107" s="101" t="str">
        <f>IFERROR(VLOOKUP(A107,Mobilität!A:I,7,FALSE),"")</f>
        <v/>
      </c>
      <c r="E107" s="101" t="str">
        <f t="shared" si="9"/>
        <v/>
      </c>
      <c r="F107" s="121" t="str">
        <f>IFERROR(E107*Intern!H$2,"")</f>
        <v/>
      </c>
      <c r="G107" s="116"/>
      <c r="H107" s="117"/>
      <c r="I107" s="101" t="str">
        <f>IFERROR(VLOOKUP(G107,Mobilität!A:I,7,FALSE),"")</f>
        <v/>
      </c>
      <c r="J107" s="101" t="str">
        <f t="shared" si="11"/>
        <v/>
      </c>
      <c r="K107" s="104" t="str">
        <f>IFERROR(J107*Intern!H$2,"")</f>
        <v/>
      </c>
      <c r="L107" s="116"/>
      <c r="M107" s="117"/>
      <c r="N107" s="101" t="str">
        <f>IFERROR(VLOOKUP(L107,Mobilität!A:O,7,FALSE),"")</f>
        <v/>
      </c>
      <c r="O107" s="101" t="str">
        <f t="shared" si="12"/>
        <v/>
      </c>
      <c r="P107" s="121" t="str">
        <f>IFERROR(O107*Intern!H$2,"")</f>
        <v/>
      </c>
      <c r="Q107" s="151"/>
      <c r="R107" s="152"/>
      <c r="S107" s="153"/>
      <c r="T107" s="122">
        <f t="shared" si="10"/>
        <v>0</v>
      </c>
      <c r="U107" s="123">
        <f>IFERROR(T107*Intern!H$2,"")</f>
        <v>0</v>
      </c>
      <c r="V107" s="119">
        <f t="shared" si="13"/>
        <v>0</v>
      </c>
      <c r="W107" s="120">
        <f t="shared" si="14"/>
        <v>0</v>
      </c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</row>
    <row r="108" spans="1:88" s="103" customFormat="1" x14ac:dyDescent="0.2">
      <c r="A108" s="115"/>
      <c r="B108" s="115"/>
      <c r="C108" s="114"/>
      <c r="D108" s="101" t="str">
        <f>IFERROR(VLOOKUP(A108,Mobilität!A:I,7,FALSE),"")</f>
        <v/>
      </c>
      <c r="E108" s="101" t="str">
        <f t="shared" si="9"/>
        <v/>
      </c>
      <c r="F108" s="121" t="str">
        <f>IFERROR(E108*Intern!H$2,"")</f>
        <v/>
      </c>
      <c r="G108" s="116"/>
      <c r="H108" s="117"/>
      <c r="I108" s="101" t="str">
        <f>IFERROR(VLOOKUP(G108,Mobilität!A:I,7,FALSE),"")</f>
        <v/>
      </c>
      <c r="J108" s="101" t="str">
        <f t="shared" si="11"/>
        <v/>
      </c>
      <c r="K108" s="104" t="str">
        <f>IFERROR(J108*Intern!H$2,"")</f>
        <v/>
      </c>
      <c r="L108" s="116"/>
      <c r="M108" s="117"/>
      <c r="N108" s="101" t="str">
        <f>IFERROR(VLOOKUP(L108,Mobilität!A:O,7,FALSE),"")</f>
        <v/>
      </c>
      <c r="O108" s="101" t="str">
        <f t="shared" si="12"/>
        <v/>
      </c>
      <c r="P108" s="121" t="str">
        <f>IFERROR(O108*Intern!H$2,"")</f>
        <v/>
      </c>
      <c r="Q108" s="151"/>
      <c r="R108" s="152"/>
      <c r="S108" s="153"/>
      <c r="T108" s="122">
        <f t="shared" si="10"/>
        <v>0</v>
      </c>
      <c r="U108" s="123">
        <f>IFERROR(T108*Intern!H$2,"")</f>
        <v>0</v>
      </c>
      <c r="V108" s="119">
        <f t="shared" si="13"/>
        <v>0</v>
      </c>
      <c r="W108" s="120">
        <f t="shared" si="14"/>
        <v>0</v>
      </c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</row>
    <row r="109" spans="1:88" s="103" customFormat="1" x14ac:dyDescent="0.2">
      <c r="A109" s="115"/>
      <c r="B109" s="115"/>
      <c r="C109" s="114"/>
      <c r="D109" s="101" t="str">
        <f>IFERROR(VLOOKUP(A109,Mobilität!A:I,7,FALSE),"")</f>
        <v/>
      </c>
      <c r="E109" s="101" t="str">
        <f t="shared" si="9"/>
        <v/>
      </c>
      <c r="F109" s="121" t="str">
        <f>IFERROR(E109*Intern!H$2,"")</f>
        <v/>
      </c>
      <c r="G109" s="116"/>
      <c r="H109" s="117"/>
      <c r="I109" s="101" t="str">
        <f>IFERROR(VLOOKUP(G109,Mobilität!A:I,7,FALSE),"")</f>
        <v/>
      </c>
      <c r="J109" s="101" t="str">
        <f t="shared" si="11"/>
        <v/>
      </c>
      <c r="K109" s="104" t="str">
        <f>IFERROR(J109*Intern!H$2,"")</f>
        <v/>
      </c>
      <c r="L109" s="116"/>
      <c r="M109" s="117"/>
      <c r="N109" s="101" t="str">
        <f>IFERROR(VLOOKUP(L109,Mobilität!A:O,7,FALSE),"")</f>
        <v/>
      </c>
      <c r="O109" s="101" t="str">
        <f t="shared" si="12"/>
        <v/>
      </c>
      <c r="P109" s="121" t="str">
        <f>IFERROR(O109*Intern!H$2,"")</f>
        <v/>
      </c>
      <c r="Q109" s="151"/>
      <c r="R109" s="152"/>
      <c r="S109" s="153"/>
      <c r="T109" s="122">
        <f t="shared" si="10"/>
        <v>0</v>
      </c>
      <c r="U109" s="123">
        <f>IFERROR(T109*Intern!H$2,"")</f>
        <v>0</v>
      </c>
      <c r="V109" s="119">
        <f t="shared" si="13"/>
        <v>0</v>
      </c>
      <c r="W109" s="120">
        <f t="shared" si="14"/>
        <v>0</v>
      </c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</row>
    <row r="110" spans="1:88" s="103" customFormat="1" x14ac:dyDescent="0.2">
      <c r="A110" s="115"/>
      <c r="B110" s="115"/>
      <c r="C110" s="114"/>
      <c r="D110" s="101" t="str">
        <f>IFERROR(VLOOKUP(A110,Mobilität!A:I,7,FALSE),"")</f>
        <v/>
      </c>
      <c r="E110" s="101" t="str">
        <f t="shared" si="9"/>
        <v/>
      </c>
      <c r="F110" s="121" t="str">
        <f>IFERROR(E110*Intern!H$2,"")</f>
        <v/>
      </c>
      <c r="G110" s="116"/>
      <c r="H110" s="117"/>
      <c r="I110" s="101" t="str">
        <f>IFERROR(VLOOKUP(G110,Mobilität!A:I,7,FALSE),"")</f>
        <v/>
      </c>
      <c r="J110" s="101" t="str">
        <f t="shared" si="11"/>
        <v/>
      </c>
      <c r="K110" s="104" t="str">
        <f>IFERROR(J110*Intern!H$2,"")</f>
        <v/>
      </c>
      <c r="L110" s="116"/>
      <c r="M110" s="117"/>
      <c r="N110" s="101" t="str">
        <f>IFERROR(VLOOKUP(L110,Mobilität!A:O,7,FALSE),"")</f>
        <v/>
      </c>
      <c r="O110" s="101" t="str">
        <f t="shared" si="12"/>
        <v/>
      </c>
      <c r="P110" s="121" t="str">
        <f>IFERROR(O110*Intern!H$2,"")</f>
        <v/>
      </c>
      <c r="Q110" s="151"/>
      <c r="R110" s="152"/>
      <c r="S110" s="153"/>
      <c r="T110" s="122">
        <f t="shared" si="10"/>
        <v>0</v>
      </c>
      <c r="U110" s="123">
        <f>IFERROR(T110*Intern!H$2,"")</f>
        <v>0</v>
      </c>
      <c r="V110" s="119">
        <f t="shared" si="13"/>
        <v>0</v>
      </c>
      <c r="W110" s="120">
        <f t="shared" si="14"/>
        <v>0</v>
      </c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</row>
    <row r="111" spans="1:88" s="103" customFormat="1" x14ac:dyDescent="0.2">
      <c r="A111" s="115"/>
      <c r="B111" s="115"/>
      <c r="C111" s="114"/>
      <c r="D111" s="101" t="str">
        <f>IFERROR(VLOOKUP(A111,Mobilität!A:I,7,FALSE),"")</f>
        <v/>
      </c>
      <c r="E111" s="101" t="str">
        <f t="shared" si="9"/>
        <v/>
      </c>
      <c r="F111" s="121" t="str">
        <f>IFERROR(E111*Intern!H$2,"")</f>
        <v/>
      </c>
      <c r="G111" s="116"/>
      <c r="H111" s="117"/>
      <c r="I111" s="101" t="str">
        <f>IFERROR(VLOOKUP(G111,Mobilität!A:I,7,FALSE),"")</f>
        <v/>
      </c>
      <c r="J111" s="101" t="str">
        <f t="shared" si="11"/>
        <v/>
      </c>
      <c r="K111" s="104" t="str">
        <f>IFERROR(J111*Intern!H$2,"")</f>
        <v/>
      </c>
      <c r="L111" s="116"/>
      <c r="M111" s="117"/>
      <c r="N111" s="101" t="str">
        <f>IFERROR(VLOOKUP(L111,Mobilität!A:O,7,FALSE),"")</f>
        <v/>
      </c>
      <c r="O111" s="101" t="str">
        <f t="shared" si="12"/>
        <v/>
      </c>
      <c r="P111" s="121" t="str">
        <f>IFERROR(O111*Intern!H$2,"")</f>
        <v/>
      </c>
      <c r="Q111" s="151"/>
      <c r="R111" s="152"/>
      <c r="S111" s="153"/>
      <c r="T111" s="122">
        <f t="shared" si="10"/>
        <v>0</v>
      </c>
      <c r="U111" s="123">
        <f>IFERROR(T111*Intern!H$2,"")</f>
        <v>0</v>
      </c>
      <c r="V111" s="119">
        <f t="shared" si="13"/>
        <v>0</v>
      </c>
      <c r="W111" s="120">
        <f t="shared" si="14"/>
        <v>0</v>
      </c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</row>
    <row r="112" spans="1:88" s="103" customFormat="1" x14ac:dyDescent="0.2">
      <c r="A112" s="115"/>
      <c r="B112" s="115"/>
      <c r="C112" s="114"/>
      <c r="D112" s="101" t="str">
        <f>IFERROR(VLOOKUP(A112,Mobilität!A:I,7,FALSE),"")</f>
        <v/>
      </c>
      <c r="E112" s="101" t="str">
        <f t="shared" si="9"/>
        <v/>
      </c>
      <c r="F112" s="121" t="str">
        <f>IFERROR(E112*Intern!H$2,"")</f>
        <v/>
      </c>
      <c r="G112" s="116"/>
      <c r="H112" s="117"/>
      <c r="I112" s="101" t="str">
        <f>IFERROR(VLOOKUP(G112,Mobilität!A:I,7,FALSE),"")</f>
        <v/>
      </c>
      <c r="J112" s="101" t="str">
        <f t="shared" si="11"/>
        <v/>
      </c>
      <c r="K112" s="104" t="str">
        <f>IFERROR(J112*Intern!H$2,"")</f>
        <v/>
      </c>
      <c r="L112" s="116"/>
      <c r="M112" s="117"/>
      <c r="N112" s="101" t="str">
        <f>IFERROR(VLOOKUP(L112,Mobilität!A:O,7,FALSE),"")</f>
        <v/>
      </c>
      <c r="O112" s="101" t="str">
        <f t="shared" si="12"/>
        <v/>
      </c>
      <c r="P112" s="121" t="str">
        <f>IFERROR(O112*Intern!H$2,"")</f>
        <v/>
      </c>
      <c r="Q112" s="151"/>
      <c r="R112" s="152"/>
      <c r="S112" s="153"/>
      <c r="T112" s="122">
        <f t="shared" si="10"/>
        <v>0</v>
      </c>
      <c r="U112" s="123">
        <f>IFERROR(T112*Intern!H$2,"")</f>
        <v>0</v>
      </c>
      <c r="V112" s="119">
        <f t="shared" si="13"/>
        <v>0</v>
      </c>
      <c r="W112" s="120">
        <f t="shared" si="14"/>
        <v>0</v>
      </c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</row>
    <row r="113" spans="1:88" s="103" customFormat="1" x14ac:dyDescent="0.2">
      <c r="A113" s="115"/>
      <c r="B113" s="115"/>
      <c r="C113" s="114"/>
      <c r="D113" s="101" t="str">
        <f>IFERROR(VLOOKUP(A113,Mobilität!A:I,7,FALSE),"")</f>
        <v/>
      </c>
      <c r="E113" s="101" t="str">
        <f t="shared" si="9"/>
        <v/>
      </c>
      <c r="F113" s="121" t="str">
        <f>IFERROR(E113*Intern!H$2,"")</f>
        <v/>
      </c>
      <c r="G113" s="116"/>
      <c r="H113" s="117"/>
      <c r="I113" s="101" t="str">
        <f>IFERROR(VLOOKUP(G113,Mobilität!A:I,7,FALSE),"")</f>
        <v/>
      </c>
      <c r="J113" s="101" t="str">
        <f t="shared" si="11"/>
        <v/>
      </c>
      <c r="K113" s="104" t="str">
        <f>IFERROR(J113*Intern!H$2,"")</f>
        <v/>
      </c>
      <c r="L113" s="116"/>
      <c r="M113" s="117"/>
      <c r="N113" s="101" t="str">
        <f>IFERROR(VLOOKUP(L113,Mobilität!A:O,7,FALSE),"")</f>
        <v/>
      </c>
      <c r="O113" s="101" t="str">
        <f t="shared" si="12"/>
        <v/>
      </c>
      <c r="P113" s="121" t="str">
        <f>IFERROR(O113*Intern!H$2,"")</f>
        <v/>
      </c>
      <c r="Q113" s="151"/>
      <c r="R113" s="152"/>
      <c r="S113" s="153"/>
      <c r="T113" s="122">
        <f t="shared" si="10"/>
        <v>0</v>
      </c>
      <c r="U113" s="123">
        <f>IFERROR(T113*Intern!H$2,"")</f>
        <v>0</v>
      </c>
      <c r="V113" s="119">
        <f t="shared" si="13"/>
        <v>0</v>
      </c>
      <c r="W113" s="120">
        <f t="shared" si="14"/>
        <v>0</v>
      </c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</row>
    <row r="114" spans="1:88" s="103" customFormat="1" x14ac:dyDescent="0.2">
      <c r="A114" s="115"/>
      <c r="B114" s="115"/>
      <c r="C114" s="114"/>
      <c r="D114" s="101" t="str">
        <f>IFERROR(VLOOKUP(A114,Mobilität!A:I,7,FALSE),"")</f>
        <v/>
      </c>
      <c r="E114" s="101" t="str">
        <f t="shared" si="9"/>
        <v/>
      </c>
      <c r="F114" s="121" t="str">
        <f>IFERROR(E114*Intern!H$2,"")</f>
        <v/>
      </c>
      <c r="G114" s="116"/>
      <c r="H114" s="117"/>
      <c r="I114" s="101" t="str">
        <f>IFERROR(VLOOKUP(G114,Mobilität!A:I,7,FALSE),"")</f>
        <v/>
      </c>
      <c r="J114" s="101" t="str">
        <f t="shared" si="11"/>
        <v/>
      </c>
      <c r="K114" s="104" t="str">
        <f>IFERROR(J114*Intern!H$2,"")</f>
        <v/>
      </c>
      <c r="L114" s="116"/>
      <c r="M114" s="117"/>
      <c r="N114" s="101" t="str">
        <f>IFERROR(VLOOKUP(L114,Mobilität!A:O,7,FALSE),"")</f>
        <v/>
      </c>
      <c r="O114" s="101" t="str">
        <f t="shared" si="12"/>
        <v/>
      </c>
      <c r="P114" s="121" t="str">
        <f>IFERROR(O114*Intern!H$2,"")</f>
        <v/>
      </c>
      <c r="Q114" s="151"/>
      <c r="R114" s="152"/>
      <c r="S114" s="153"/>
      <c r="T114" s="122">
        <f t="shared" si="10"/>
        <v>0</v>
      </c>
      <c r="U114" s="123">
        <f>IFERROR(T114*Intern!H$2,"")</f>
        <v>0</v>
      </c>
      <c r="V114" s="119">
        <f t="shared" si="13"/>
        <v>0</v>
      </c>
      <c r="W114" s="120">
        <f t="shared" si="14"/>
        <v>0</v>
      </c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</row>
    <row r="115" spans="1:88" s="103" customFormat="1" x14ac:dyDescent="0.2">
      <c r="A115" s="115"/>
      <c r="B115" s="115"/>
      <c r="C115" s="114"/>
      <c r="D115" s="101" t="str">
        <f>IFERROR(VLOOKUP(A115,Mobilität!A:I,7,FALSE),"")</f>
        <v/>
      </c>
      <c r="E115" s="101" t="str">
        <f t="shared" si="9"/>
        <v/>
      </c>
      <c r="F115" s="121" t="str">
        <f>IFERROR(E115*Intern!H$2,"")</f>
        <v/>
      </c>
      <c r="G115" s="116"/>
      <c r="H115" s="117"/>
      <c r="I115" s="101" t="str">
        <f>IFERROR(VLOOKUP(G115,Mobilität!A:I,7,FALSE),"")</f>
        <v/>
      </c>
      <c r="J115" s="101" t="str">
        <f t="shared" si="11"/>
        <v/>
      </c>
      <c r="K115" s="104" t="str">
        <f>IFERROR(J115*Intern!H$2,"")</f>
        <v/>
      </c>
      <c r="L115" s="116"/>
      <c r="M115" s="117"/>
      <c r="N115" s="101" t="str">
        <f>IFERROR(VLOOKUP(L115,Mobilität!A:O,7,FALSE),"")</f>
        <v/>
      </c>
      <c r="O115" s="101" t="str">
        <f t="shared" si="12"/>
        <v/>
      </c>
      <c r="P115" s="121" t="str">
        <f>IFERROR(O115*Intern!H$2,"")</f>
        <v/>
      </c>
      <c r="Q115" s="151"/>
      <c r="R115" s="152"/>
      <c r="S115" s="153"/>
      <c r="T115" s="122">
        <f t="shared" si="10"/>
        <v>0</v>
      </c>
      <c r="U115" s="123">
        <f>IFERROR(T115*Intern!H$2,"")</f>
        <v>0</v>
      </c>
      <c r="V115" s="119">
        <f t="shared" si="13"/>
        <v>0</v>
      </c>
      <c r="W115" s="120">
        <f t="shared" si="14"/>
        <v>0</v>
      </c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</row>
    <row r="116" spans="1:88" s="103" customFormat="1" x14ac:dyDescent="0.2">
      <c r="A116" s="115"/>
      <c r="B116" s="115"/>
      <c r="C116" s="114"/>
      <c r="D116" s="101" t="str">
        <f>IFERROR(VLOOKUP(A116,Mobilität!A:I,7,FALSE),"")</f>
        <v/>
      </c>
      <c r="E116" s="101" t="str">
        <f t="shared" si="9"/>
        <v/>
      </c>
      <c r="F116" s="121" t="str">
        <f>IFERROR(E116*Intern!H$2,"")</f>
        <v/>
      </c>
      <c r="G116" s="116"/>
      <c r="H116" s="117"/>
      <c r="I116" s="101" t="str">
        <f>IFERROR(VLOOKUP(G116,Mobilität!A:I,7,FALSE),"")</f>
        <v/>
      </c>
      <c r="J116" s="101" t="str">
        <f t="shared" si="11"/>
        <v/>
      </c>
      <c r="K116" s="104" t="str">
        <f>IFERROR(J116*Intern!H$2,"")</f>
        <v/>
      </c>
      <c r="L116" s="116"/>
      <c r="M116" s="117"/>
      <c r="N116" s="101" t="str">
        <f>IFERROR(VLOOKUP(L116,Mobilität!A:O,7,FALSE),"")</f>
        <v/>
      </c>
      <c r="O116" s="101" t="str">
        <f t="shared" si="12"/>
        <v/>
      </c>
      <c r="P116" s="121" t="str">
        <f>IFERROR(O116*Intern!H$2,"")</f>
        <v/>
      </c>
      <c r="Q116" s="151"/>
      <c r="R116" s="152"/>
      <c r="S116" s="153"/>
      <c r="T116" s="122">
        <f t="shared" si="10"/>
        <v>0</v>
      </c>
      <c r="U116" s="123">
        <f>IFERROR(T116*Intern!H$2,"")</f>
        <v>0</v>
      </c>
      <c r="V116" s="119">
        <f t="shared" si="13"/>
        <v>0</v>
      </c>
      <c r="W116" s="120">
        <f t="shared" si="14"/>
        <v>0</v>
      </c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</row>
    <row r="117" spans="1:88" s="103" customFormat="1" x14ac:dyDescent="0.2">
      <c r="A117" s="115"/>
      <c r="B117" s="115"/>
      <c r="C117" s="114"/>
      <c r="D117" s="101" t="str">
        <f>IFERROR(VLOOKUP(A117,Mobilität!A:I,7,FALSE),"")</f>
        <v/>
      </c>
      <c r="E117" s="101" t="str">
        <f t="shared" si="9"/>
        <v/>
      </c>
      <c r="F117" s="121" t="str">
        <f>IFERROR(E117*Intern!H$2,"")</f>
        <v/>
      </c>
      <c r="G117" s="116"/>
      <c r="H117" s="117"/>
      <c r="I117" s="101" t="str">
        <f>IFERROR(VLOOKUP(G117,Mobilität!A:I,7,FALSE),"")</f>
        <v/>
      </c>
      <c r="J117" s="101" t="str">
        <f t="shared" si="11"/>
        <v/>
      </c>
      <c r="K117" s="104" t="str">
        <f>IFERROR(J117*Intern!H$2,"")</f>
        <v/>
      </c>
      <c r="L117" s="116"/>
      <c r="M117" s="117"/>
      <c r="N117" s="101" t="str">
        <f>IFERROR(VLOOKUP(L117,Mobilität!A:O,7,FALSE),"")</f>
        <v/>
      </c>
      <c r="O117" s="101" t="str">
        <f t="shared" si="12"/>
        <v/>
      </c>
      <c r="P117" s="121" t="str">
        <f>IFERROR(O117*Intern!H$2,"")</f>
        <v/>
      </c>
      <c r="Q117" s="151"/>
      <c r="R117" s="152"/>
      <c r="S117" s="153"/>
      <c r="T117" s="122">
        <f t="shared" si="10"/>
        <v>0</v>
      </c>
      <c r="U117" s="123">
        <f>IFERROR(T117*Intern!H$2,"")</f>
        <v>0</v>
      </c>
      <c r="V117" s="119">
        <f t="shared" si="13"/>
        <v>0</v>
      </c>
      <c r="W117" s="120">
        <f t="shared" si="14"/>
        <v>0</v>
      </c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</row>
    <row r="118" spans="1:88" s="103" customFormat="1" x14ac:dyDescent="0.2">
      <c r="A118" s="115"/>
      <c r="B118" s="115"/>
      <c r="C118" s="114"/>
      <c r="D118" s="101" t="str">
        <f>IFERROR(VLOOKUP(A118,Mobilität!A:I,7,FALSE),"")</f>
        <v/>
      </c>
      <c r="E118" s="101" t="str">
        <f t="shared" si="9"/>
        <v/>
      </c>
      <c r="F118" s="121" t="str">
        <f>IFERROR(E118*Intern!H$2,"")</f>
        <v/>
      </c>
      <c r="G118" s="116"/>
      <c r="H118" s="117"/>
      <c r="I118" s="101" t="str">
        <f>IFERROR(VLOOKUP(G118,Mobilität!A:I,7,FALSE),"")</f>
        <v/>
      </c>
      <c r="J118" s="101" t="str">
        <f t="shared" si="11"/>
        <v/>
      </c>
      <c r="K118" s="104" t="str">
        <f>IFERROR(J118*Intern!H$2,"")</f>
        <v/>
      </c>
      <c r="L118" s="116"/>
      <c r="M118" s="117"/>
      <c r="N118" s="101" t="str">
        <f>IFERROR(VLOOKUP(L118,Mobilität!A:O,7,FALSE),"")</f>
        <v/>
      </c>
      <c r="O118" s="101" t="str">
        <f t="shared" si="12"/>
        <v/>
      </c>
      <c r="P118" s="121" t="str">
        <f>IFERROR(O118*Intern!H$2,"")</f>
        <v/>
      </c>
      <c r="Q118" s="151"/>
      <c r="R118" s="152"/>
      <c r="S118" s="153"/>
      <c r="T118" s="122">
        <f t="shared" si="10"/>
        <v>0</v>
      </c>
      <c r="U118" s="123">
        <f>IFERROR(T118*Intern!H$2,"")</f>
        <v>0</v>
      </c>
      <c r="V118" s="119">
        <f t="shared" si="13"/>
        <v>0</v>
      </c>
      <c r="W118" s="120">
        <f t="shared" si="14"/>
        <v>0</v>
      </c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</row>
    <row r="119" spans="1:88" s="103" customFormat="1" x14ac:dyDescent="0.2">
      <c r="A119" s="115"/>
      <c r="B119" s="115"/>
      <c r="C119" s="114"/>
      <c r="D119" s="101" t="str">
        <f>IFERROR(VLOOKUP(A119,Mobilität!A:I,7,FALSE),"")</f>
        <v/>
      </c>
      <c r="E119" s="101" t="str">
        <f t="shared" si="9"/>
        <v/>
      </c>
      <c r="F119" s="121" t="str">
        <f>IFERROR(E119*Intern!H$2,"")</f>
        <v/>
      </c>
      <c r="G119" s="116"/>
      <c r="H119" s="117"/>
      <c r="I119" s="101" t="str">
        <f>IFERROR(VLOOKUP(G119,Mobilität!A:I,7,FALSE),"")</f>
        <v/>
      </c>
      <c r="J119" s="101" t="str">
        <f t="shared" si="11"/>
        <v/>
      </c>
      <c r="K119" s="104" t="str">
        <f>IFERROR(J119*Intern!H$2,"")</f>
        <v/>
      </c>
      <c r="L119" s="116"/>
      <c r="M119" s="117"/>
      <c r="N119" s="101" t="str">
        <f>IFERROR(VLOOKUP(L119,Mobilität!A:O,7,FALSE),"")</f>
        <v/>
      </c>
      <c r="O119" s="101" t="str">
        <f t="shared" si="12"/>
        <v/>
      </c>
      <c r="P119" s="121" t="str">
        <f>IFERROR(O119*Intern!H$2,"")</f>
        <v/>
      </c>
      <c r="Q119" s="151"/>
      <c r="R119" s="152"/>
      <c r="S119" s="153"/>
      <c r="T119" s="122">
        <f t="shared" si="10"/>
        <v>0</v>
      </c>
      <c r="U119" s="123">
        <f>IFERROR(T119*Intern!H$2,"")</f>
        <v>0</v>
      </c>
      <c r="V119" s="119">
        <f t="shared" si="13"/>
        <v>0</v>
      </c>
      <c r="W119" s="120">
        <f t="shared" si="14"/>
        <v>0</v>
      </c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</row>
    <row r="120" spans="1:88" s="103" customFormat="1" x14ac:dyDescent="0.2">
      <c r="A120" s="115"/>
      <c r="B120" s="115"/>
      <c r="C120" s="114"/>
      <c r="D120" s="101" t="str">
        <f>IFERROR(VLOOKUP(A120,Mobilität!A:I,7,FALSE),"")</f>
        <v/>
      </c>
      <c r="E120" s="101" t="str">
        <f t="shared" si="9"/>
        <v/>
      </c>
      <c r="F120" s="121" t="str">
        <f>IFERROR(E120*Intern!H$2,"")</f>
        <v/>
      </c>
      <c r="G120" s="116"/>
      <c r="H120" s="117"/>
      <c r="I120" s="101" t="str">
        <f>IFERROR(VLOOKUP(G120,Mobilität!A:I,7,FALSE),"")</f>
        <v/>
      </c>
      <c r="J120" s="101" t="str">
        <f t="shared" si="11"/>
        <v/>
      </c>
      <c r="K120" s="104" t="str">
        <f>IFERROR(J120*Intern!H$2,"")</f>
        <v/>
      </c>
      <c r="L120" s="116"/>
      <c r="M120" s="117"/>
      <c r="N120" s="101" t="str">
        <f>IFERROR(VLOOKUP(L120,Mobilität!A:O,7,FALSE),"")</f>
        <v/>
      </c>
      <c r="O120" s="101" t="str">
        <f t="shared" si="12"/>
        <v/>
      </c>
      <c r="P120" s="121" t="str">
        <f>IFERROR(O120*Intern!H$2,"")</f>
        <v/>
      </c>
      <c r="Q120" s="151"/>
      <c r="R120" s="152"/>
      <c r="S120" s="153"/>
      <c r="T120" s="122">
        <f t="shared" si="10"/>
        <v>0</v>
      </c>
      <c r="U120" s="123">
        <f>IFERROR(T120*Intern!H$2,"")</f>
        <v>0</v>
      </c>
      <c r="V120" s="119">
        <f t="shared" si="13"/>
        <v>0</v>
      </c>
      <c r="W120" s="120">
        <f t="shared" si="14"/>
        <v>0</v>
      </c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</row>
    <row r="121" spans="1:88" s="103" customFormat="1" x14ac:dyDescent="0.2">
      <c r="A121" s="115"/>
      <c r="B121" s="115"/>
      <c r="C121" s="114"/>
      <c r="D121" s="101" t="str">
        <f>IFERROR(VLOOKUP(A121,Mobilität!A:I,7,FALSE),"")</f>
        <v/>
      </c>
      <c r="E121" s="101" t="str">
        <f t="shared" si="9"/>
        <v/>
      </c>
      <c r="F121" s="121" t="str">
        <f>IFERROR(E121*Intern!H$2,"")</f>
        <v/>
      </c>
      <c r="G121" s="116"/>
      <c r="H121" s="117"/>
      <c r="I121" s="101" t="str">
        <f>IFERROR(VLOOKUP(G121,Mobilität!A:I,7,FALSE),"")</f>
        <v/>
      </c>
      <c r="J121" s="101" t="str">
        <f t="shared" si="11"/>
        <v/>
      </c>
      <c r="K121" s="104" t="str">
        <f>IFERROR(J121*Intern!H$2,"")</f>
        <v/>
      </c>
      <c r="L121" s="116"/>
      <c r="M121" s="117"/>
      <c r="N121" s="101" t="str">
        <f>IFERROR(VLOOKUP(L121,Mobilität!A:O,7,FALSE),"")</f>
        <v/>
      </c>
      <c r="O121" s="101" t="str">
        <f t="shared" si="12"/>
        <v/>
      </c>
      <c r="P121" s="121" t="str">
        <f>IFERROR(O121*Intern!H$2,"")</f>
        <v/>
      </c>
      <c r="Q121" s="151"/>
      <c r="R121" s="152"/>
      <c r="S121" s="153"/>
      <c r="T121" s="122">
        <f t="shared" si="10"/>
        <v>0</v>
      </c>
      <c r="U121" s="123">
        <f>IFERROR(T121*Intern!H$2,"")</f>
        <v>0</v>
      </c>
      <c r="V121" s="119">
        <f t="shared" si="13"/>
        <v>0</v>
      </c>
      <c r="W121" s="120">
        <f t="shared" si="14"/>
        <v>0</v>
      </c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</row>
    <row r="122" spans="1:88" s="103" customFormat="1" x14ac:dyDescent="0.2">
      <c r="A122" s="115"/>
      <c r="B122" s="115"/>
      <c r="C122" s="114"/>
      <c r="D122" s="101" t="str">
        <f>IFERROR(VLOOKUP(A122,Mobilität!A:I,7,FALSE),"")</f>
        <v/>
      </c>
      <c r="E122" s="101" t="str">
        <f t="shared" si="9"/>
        <v/>
      </c>
      <c r="F122" s="121" t="str">
        <f>IFERROR(E122*Intern!H$2,"")</f>
        <v/>
      </c>
      <c r="G122" s="116"/>
      <c r="H122" s="117"/>
      <c r="I122" s="101" t="str">
        <f>IFERROR(VLOOKUP(G122,Mobilität!A:I,7,FALSE),"")</f>
        <v/>
      </c>
      <c r="J122" s="101" t="str">
        <f t="shared" si="11"/>
        <v/>
      </c>
      <c r="K122" s="104" t="str">
        <f>IFERROR(J122*Intern!H$2,"")</f>
        <v/>
      </c>
      <c r="L122" s="116"/>
      <c r="M122" s="117"/>
      <c r="N122" s="101" t="str">
        <f>IFERROR(VLOOKUP(L122,Mobilität!A:O,7,FALSE),"")</f>
        <v/>
      </c>
      <c r="O122" s="101" t="str">
        <f t="shared" si="12"/>
        <v/>
      </c>
      <c r="P122" s="121" t="str">
        <f>IFERROR(O122*Intern!H$2,"")</f>
        <v/>
      </c>
      <c r="Q122" s="151"/>
      <c r="R122" s="152"/>
      <c r="S122" s="153"/>
      <c r="T122" s="122">
        <f t="shared" si="10"/>
        <v>0</v>
      </c>
      <c r="U122" s="123">
        <f>IFERROR(T122*Intern!H$2,"")</f>
        <v>0</v>
      </c>
      <c r="V122" s="119">
        <f t="shared" si="13"/>
        <v>0</v>
      </c>
      <c r="W122" s="120">
        <f t="shared" si="14"/>
        <v>0</v>
      </c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</row>
    <row r="123" spans="1:88" s="103" customFormat="1" x14ac:dyDescent="0.2">
      <c r="A123" s="115"/>
      <c r="B123" s="115"/>
      <c r="C123" s="114"/>
      <c r="D123" s="101" t="str">
        <f>IFERROR(VLOOKUP(A123,Mobilität!A:I,7,FALSE),"")</f>
        <v/>
      </c>
      <c r="E123" s="101" t="str">
        <f t="shared" si="9"/>
        <v/>
      </c>
      <c r="F123" s="121" t="str">
        <f>IFERROR(E123*Intern!H$2,"")</f>
        <v/>
      </c>
      <c r="G123" s="116"/>
      <c r="H123" s="117"/>
      <c r="I123" s="101" t="str">
        <f>IFERROR(VLOOKUP(G123,Mobilität!A:I,7,FALSE),"")</f>
        <v/>
      </c>
      <c r="J123" s="101" t="str">
        <f t="shared" si="11"/>
        <v/>
      </c>
      <c r="K123" s="104" t="str">
        <f>IFERROR(J123*Intern!H$2,"")</f>
        <v/>
      </c>
      <c r="L123" s="116"/>
      <c r="M123" s="117"/>
      <c r="N123" s="101" t="str">
        <f>IFERROR(VLOOKUP(L123,Mobilität!A:O,7,FALSE),"")</f>
        <v/>
      </c>
      <c r="O123" s="101" t="str">
        <f t="shared" si="12"/>
        <v/>
      </c>
      <c r="P123" s="121" t="str">
        <f>IFERROR(O123*Intern!H$2,"")</f>
        <v/>
      </c>
      <c r="Q123" s="151"/>
      <c r="R123" s="152"/>
      <c r="S123" s="153"/>
      <c r="T123" s="122">
        <f t="shared" si="10"/>
        <v>0</v>
      </c>
      <c r="U123" s="123">
        <f>IFERROR(T123*Intern!H$2,"")</f>
        <v>0</v>
      </c>
      <c r="V123" s="119">
        <f t="shared" si="13"/>
        <v>0</v>
      </c>
      <c r="W123" s="120">
        <f t="shared" si="14"/>
        <v>0</v>
      </c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</row>
    <row r="124" spans="1:88" s="103" customFormat="1" x14ac:dyDescent="0.2">
      <c r="A124" s="115"/>
      <c r="B124" s="115"/>
      <c r="C124" s="114"/>
      <c r="D124" s="101" t="str">
        <f>IFERROR(VLOOKUP(A124,Mobilität!A:I,7,FALSE),"")</f>
        <v/>
      </c>
      <c r="E124" s="101" t="str">
        <f t="shared" si="9"/>
        <v/>
      </c>
      <c r="F124" s="121" t="str">
        <f>IFERROR(E124*Intern!H$2,"")</f>
        <v/>
      </c>
      <c r="G124" s="116"/>
      <c r="H124" s="117"/>
      <c r="I124" s="101" t="str">
        <f>IFERROR(VLOOKUP(G124,Mobilität!A:I,7,FALSE),"")</f>
        <v/>
      </c>
      <c r="J124" s="101" t="str">
        <f t="shared" si="11"/>
        <v/>
      </c>
      <c r="K124" s="104" t="str">
        <f>IFERROR(J124*Intern!H$2,"")</f>
        <v/>
      </c>
      <c r="L124" s="116"/>
      <c r="M124" s="117"/>
      <c r="N124" s="101" t="str">
        <f>IFERROR(VLOOKUP(L124,Mobilität!A:O,7,FALSE),"")</f>
        <v/>
      </c>
      <c r="O124" s="101" t="str">
        <f t="shared" si="12"/>
        <v/>
      </c>
      <c r="P124" s="121" t="str">
        <f>IFERROR(O124*Intern!H$2,"")</f>
        <v/>
      </c>
      <c r="Q124" s="151"/>
      <c r="R124" s="152"/>
      <c r="S124" s="153"/>
      <c r="T124" s="122">
        <f t="shared" si="10"/>
        <v>0</v>
      </c>
      <c r="U124" s="123">
        <f>IFERROR(T124*Intern!H$2,"")</f>
        <v>0</v>
      </c>
      <c r="V124" s="119">
        <f t="shared" si="13"/>
        <v>0</v>
      </c>
      <c r="W124" s="120">
        <f t="shared" si="14"/>
        <v>0</v>
      </c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</row>
    <row r="125" spans="1:88" s="103" customFormat="1" x14ac:dyDescent="0.2">
      <c r="A125" s="115"/>
      <c r="B125" s="115"/>
      <c r="C125" s="114"/>
      <c r="D125" s="101" t="str">
        <f>IFERROR(VLOOKUP(A125,Mobilität!A:I,7,FALSE),"")</f>
        <v/>
      </c>
      <c r="E125" s="101" t="str">
        <f t="shared" si="9"/>
        <v/>
      </c>
      <c r="F125" s="121" t="str">
        <f>IFERROR(E125*Intern!H$2,"")</f>
        <v/>
      </c>
      <c r="G125" s="116"/>
      <c r="H125" s="117"/>
      <c r="I125" s="101" t="str">
        <f>IFERROR(VLOOKUP(G125,Mobilität!A:I,7,FALSE),"")</f>
        <v/>
      </c>
      <c r="J125" s="101" t="str">
        <f t="shared" si="11"/>
        <v/>
      </c>
      <c r="K125" s="104" t="str">
        <f>IFERROR(J125*Intern!H$2,"")</f>
        <v/>
      </c>
      <c r="L125" s="116"/>
      <c r="M125" s="117"/>
      <c r="N125" s="101" t="str">
        <f>IFERROR(VLOOKUP(L125,Mobilität!A:O,7,FALSE),"")</f>
        <v/>
      </c>
      <c r="O125" s="101" t="str">
        <f t="shared" si="12"/>
        <v/>
      </c>
      <c r="P125" s="121" t="str">
        <f>IFERROR(O125*Intern!H$2,"")</f>
        <v/>
      </c>
      <c r="Q125" s="151"/>
      <c r="R125" s="152"/>
      <c r="S125" s="153"/>
      <c r="T125" s="122">
        <f t="shared" si="10"/>
        <v>0</v>
      </c>
      <c r="U125" s="123">
        <f>IFERROR(T125*Intern!H$2,"")</f>
        <v>0</v>
      </c>
      <c r="V125" s="119">
        <f t="shared" si="13"/>
        <v>0</v>
      </c>
      <c r="W125" s="120">
        <f t="shared" si="14"/>
        <v>0</v>
      </c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</row>
    <row r="126" spans="1:88" s="103" customFormat="1" x14ac:dyDescent="0.2">
      <c r="A126" s="115"/>
      <c r="B126" s="115"/>
      <c r="C126" s="114"/>
      <c r="D126" s="101" t="str">
        <f>IFERROR(VLOOKUP(A126,Mobilität!A:I,7,FALSE),"")</f>
        <v/>
      </c>
      <c r="E126" s="101" t="str">
        <f t="shared" si="9"/>
        <v/>
      </c>
      <c r="F126" s="121" t="str">
        <f>IFERROR(E126*Intern!H$2,"")</f>
        <v/>
      </c>
      <c r="G126" s="116"/>
      <c r="H126" s="117"/>
      <c r="I126" s="101" t="str">
        <f>IFERROR(VLOOKUP(G126,Mobilität!A:I,7,FALSE),"")</f>
        <v/>
      </c>
      <c r="J126" s="101" t="str">
        <f t="shared" si="11"/>
        <v/>
      </c>
      <c r="K126" s="104" t="str">
        <f>IFERROR(J126*Intern!H$2,"")</f>
        <v/>
      </c>
      <c r="L126" s="116"/>
      <c r="M126" s="117"/>
      <c r="N126" s="101" t="str">
        <f>IFERROR(VLOOKUP(L126,Mobilität!A:O,7,FALSE),"")</f>
        <v/>
      </c>
      <c r="O126" s="101" t="str">
        <f t="shared" si="12"/>
        <v/>
      </c>
      <c r="P126" s="121" t="str">
        <f>IFERROR(O126*Intern!H$2,"")</f>
        <v/>
      </c>
      <c r="Q126" s="151"/>
      <c r="R126" s="152"/>
      <c r="S126" s="153"/>
      <c r="T126" s="122">
        <f t="shared" si="10"/>
        <v>0</v>
      </c>
      <c r="U126" s="123">
        <f>IFERROR(T126*Intern!H$2,"")</f>
        <v>0</v>
      </c>
      <c r="V126" s="119">
        <f t="shared" si="13"/>
        <v>0</v>
      </c>
      <c r="W126" s="120">
        <f t="shared" si="14"/>
        <v>0</v>
      </c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</row>
    <row r="127" spans="1:88" s="103" customFormat="1" x14ac:dyDescent="0.2">
      <c r="A127" s="115"/>
      <c r="B127" s="115"/>
      <c r="C127" s="114"/>
      <c r="D127" s="101" t="str">
        <f>IFERROR(VLOOKUP(A127,Mobilität!A:I,7,FALSE),"")</f>
        <v/>
      </c>
      <c r="E127" s="101" t="str">
        <f t="shared" si="9"/>
        <v/>
      </c>
      <c r="F127" s="121" t="str">
        <f>IFERROR(E127*Intern!H$2,"")</f>
        <v/>
      </c>
      <c r="G127" s="116"/>
      <c r="H127" s="117"/>
      <c r="I127" s="101" t="str">
        <f>IFERROR(VLOOKUP(G127,Mobilität!A:I,7,FALSE),"")</f>
        <v/>
      </c>
      <c r="J127" s="101" t="str">
        <f t="shared" si="11"/>
        <v/>
      </c>
      <c r="K127" s="104" t="str">
        <f>IFERROR(J127*Intern!H$2,"")</f>
        <v/>
      </c>
      <c r="L127" s="116"/>
      <c r="M127" s="117"/>
      <c r="N127" s="101" t="str">
        <f>IFERROR(VLOOKUP(L127,Mobilität!A:O,7,FALSE),"")</f>
        <v/>
      </c>
      <c r="O127" s="101" t="str">
        <f t="shared" si="12"/>
        <v/>
      </c>
      <c r="P127" s="121" t="str">
        <f>IFERROR(O127*Intern!H$2,"")</f>
        <v/>
      </c>
      <c r="Q127" s="151"/>
      <c r="R127" s="152"/>
      <c r="S127" s="153"/>
      <c r="T127" s="122">
        <f t="shared" si="10"/>
        <v>0</v>
      </c>
      <c r="U127" s="123">
        <f>IFERROR(T127*Intern!H$2,"")</f>
        <v>0</v>
      </c>
      <c r="V127" s="119">
        <f t="shared" si="13"/>
        <v>0</v>
      </c>
      <c r="W127" s="120">
        <f t="shared" si="14"/>
        <v>0</v>
      </c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</row>
    <row r="128" spans="1:88" s="103" customFormat="1" x14ac:dyDescent="0.2">
      <c r="A128" s="115"/>
      <c r="B128" s="115"/>
      <c r="C128" s="114"/>
      <c r="D128" s="101" t="str">
        <f>IFERROR(VLOOKUP(A128,Mobilität!A:I,7,FALSE),"")</f>
        <v/>
      </c>
      <c r="E128" s="101" t="str">
        <f t="shared" si="9"/>
        <v/>
      </c>
      <c r="F128" s="121" t="str">
        <f>IFERROR(E128*Intern!H$2,"")</f>
        <v/>
      </c>
      <c r="G128" s="116"/>
      <c r="H128" s="117"/>
      <c r="I128" s="101" t="str">
        <f>IFERROR(VLOOKUP(G128,Mobilität!A:I,7,FALSE),"")</f>
        <v/>
      </c>
      <c r="J128" s="101" t="str">
        <f t="shared" si="11"/>
        <v/>
      </c>
      <c r="K128" s="104" t="str">
        <f>IFERROR(J128*Intern!H$2,"")</f>
        <v/>
      </c>
      <c r="L128" s="116"/>
      <c r="M128" s="117"/>
      <c r="N128" s="101" t="str">
        <f>IFERROR(VLOOKUP(L128,Mobilität!A:O,7,FALSE),"")</f>
        <v/>
      </c>
      <c r="O128" s="101" t="str">
        <f t="shared" si="12"/>
        <v/>
      </c>
      <c r="P128" s="121" t="str">
        <f>IFERROR(O128*Intern!H$2,"")</f>
        <v/>
      </c>
      <c r="Q128" s="151"/>
      <c r="R128" s="152"/>
      <c r="S128" s="153"/>
      <c r="T128" s="122">
        <f t="shared" si="10"/>
        <v>0</v>
      </c>
      <c r="U128" s="123">
        <f>IFERROR(T128*Intern!H$2,"")</f>
        <v>0</v>
      </c>
      <c r="V128" s="119">
        <f t="shared" si="13"/>
        <v>0</v>
      </c>
      <c r="W128" s="120">
        <f t="shared" si="14"/>
        <v>0</v>
      </c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</row>
    <row r="129" spans="1:88" s="103" customFormat="1" x14ac:dyDescent="0.2">
      <c r="A129" s="115"/>
      <c r="B129" s="115"/>
      <c r="C129" s="114"/>
      <c r="D129" s="101" t="str">
        <f>IFERROR(VLOOKUP(A129,Mobilität!A:I,7,FALSE),"")</f>
        <v/>
      </c>
      <c r="E129" s="101" t="str">
        <f t="shared" si="9"/>
        <v/>
      </c>
      <c r="F129" s="121" t="str">
        <f>IFERROR(E129*Intern!H$2,"")</f>
        <v/>
      </c>
      <c r="G129" s="116"/>
      <c r="H129" s="117"/>
      <c r="I129" s="101" t="str">
        <f>IFERROR(VLOOKUP(G129,Mobilität!A:I,7,FALSE),"")</f>
        <v/>
      </c>
      <c r="J129" s="101" t="str">
        <f t="shared" si="11"/>
        <v/>
      </c>
      <c r="K129" s="104" t="str">
        <f>IFERROR(J129*Intern!H$2,"")</f>
        <v/>
      </c>
      <c r="L129" s="116"/>
      <c r="M129" s="117"/>
      <c r="N129" s="101" t="str">
        <f>IFERROR(VLOOKUP(L129,Mobilität!A:O,7,FALSE),"")</f>
        <v/>
      </c>
      <c r="O129" s="101" t="str">
        <f t="shared" si="12"/>
        <v/>
      </c>
      <c r="P129" s="121" t="str">
        <f>IFERROR(O129*Intern!H$2,"")</f>
        <v/>
      </c>
      <c r="Q129" s="151"/>
      <c r="R129" s="152"/>
      <c r="S129" s="153"/>
      <c r="T129" s="122">
        <f t="shared" si="10"/>
        <v>0</v>
      </c>
      <c r="U129" s="123">
        <f>IFERROR(T129*Intern!H$2,"")</f>
        <v>0</v>
      </c>
      <c r="V129" s="119">
        <f t="shared" si="13"/>
        <v>0</v>
      </c>
      <c r="W129" s="120">
        <f t="shared" si="14"/>
        <v>0</v>
      </c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</row>
    <row r="130" spans="1:88" s="103" customFormat="1" x14ac:dyDescent="0.2">
      <c r="A130" s="115"/>
      <c r="B130" s="115"/>
      <c r="C130" s="114"/>
      <c r="D130" s="101" t="str">
        <f>IFERROR(VLOOKUP(A130,Mobilität!A:I,7,FALSE),"")</f>
        <v/>
      </c>
      <c r="E130" s="101" t="str">
        <f t="shared" si="9"/>
        <v/>
      </c>
      <c r="F130" s="121" t="str">
        <f>IFERROR(E130*Intern!H$2,"")</f>
        <v/>
      </c>
      <c r="G130" s="116"/>
      <c r="H130" s="117"/>
      <c r="I130" s="101" t="str">
        <f>IFERROR(VLOOKUP(G130,Mobilität!A:I,7,FALSE),"")</f>
        <v/>
      </c>
      <c r="J130" s="101" t="str">
        <f t="shared" si="11"/>
        <v/>
      </c>
      <c r="K130" s="104" t="str">
        <f>IFERROR(J130*Intern!H$2,"")</f>
        <v/>
      </c>
      <c r="L130" s="116"/>
      <c r="M130" s="117"/>
      <c r="N130" s="101" t="str">
        <f>IFERROR(VLOOKUP(L130,Mobilität!A:O,7,FALSE),"")</f>
        <v/>
      </c>
      <c r="O130" s="101" t="str">
        <f t="shared" si="12"/>
        <v/>
      </c>
      <c r="P130" s="121" t="str">
        <f>IFERROR(O130*Intern!H$2,"")</f>
        <v/>
      </c>
      <c r="Q130" s="151"/>
      <c r="R130" s="152"/>
      <c r="S130" s="153"/>
      <c r="T130" s="122">
        <f t="shared" si="10"/>
        <v>0</v>
      </c>
      <c r="U130" s="123">
        <f>IFERROR(T130*Intern!H$2,"")</f>
        <v>0</v>
      </c>
      <c r="V130" s="119">
        <f t="shared" si="13"/>
        <v>0</v>
      </c>
      <c r="W130" s="120">
        <f t="shared" si="14"/>
        <v>0</v>
      </c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</row>
    <row r="131" spans="1:88" s="103" customFormat="1" x14ac:dyDescent="0.2">
      <c r="A131" s="115"/>
      <c r="B131" s="115"/>
      <c r="C131" s="114"/>
      <c r="D131" s="101" t="str">
        <f>IFERROR(VLOOKUP(A131,Mobilität!A:I,7,FALSE),"")</f>
        <v/>
      </c>
      <c r="E131" s="101" t="str">
        <f t="shared" si="9"/>
        <v/>
      </c>
      <c r="F131" s="121" t="str">
        <f>IFERROR(E131*Intern!H$2,"")</f>
        <v/>
      </c>
      <c r="G131" s="116"/>
      <c r="H131" s="117"/>
      <c r="I131" s="101" t="str">
        <f>IFERROR(VLOOKUP(G131,Mobilität!A:I,7,FALSE),"")</f>
        <v/>
      </c>
      <c r="J131" s="101" t="str">
        <f t="shared" si="11"/>
        <v/>
      </c>
      <c r="K131" s="104" t="str">
        <f>IFERROR(J131*Intern!H$2,"")</f>
        <v/>
      </c>
      <c r="L131" s="116"/>
      <c r="M131" s="117"/>
      <c r="N131" s="101" t="str">
        <f>IFERROR(VLOOKUP(L131,Mobilität!A:O,7,FALSE),"")</f>
        <v/>
      </c>
      <c r="O131" s="101" t="str">
        <f t="shared" si="12"/>
        <v/>
      </c>
      <c r="P131" s="121" t="str">
        <f>IFERROR(O131*Intern!H$2,"")</f>
        <v/>
      </c>
      <c r="Q131" s="151"/>
      <c r="R131" s="152"/>
      <c r="S131" s="153"/>
      <c r="T131" s="122">
        <f t="shared" si="10"/>
        <v>0</v>
      </c>
      <c r="U131" s="123">
        <f>IFERROR(T131*Intern!H$2,"")</f>
        <v>0</v>
      </c>
      <c r="V131" s="119">
        <f t="shared" si="13"/>
        <v>0</v>
      </c>
      <c r="W131" s="120">
        <f t="shared" si="14"/>
        <v>0</v>
      </c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</row>
    <row r="132" spans="1:88" s="103" customFormat="1" x14ac:dyDescent="0.2">
      <c r="A132" s="115"/>
      <c r="B132" s="115"/>
      <c r="C132" s="114"/>
      <c r="D132" s="101" t="str">
        <f>IFERROR(VLOOKUP(A132,Mobilität!A:I,7,FALSE),"")</f>
        <v/>
      </c>
      <c r="E132" s="101" t="str">
        <f t="shared" si="9"/>
        <v/>
      </c>
      <c r="F132" s="121" t="str">
        <f>IFERROR(E132*Intern!H$2,"")</f>
        <v/>
      </c>
      <c r="G132" s="116"/>
      <c r="H132" s="117"/>
      <c r="I132" s="101" t="str">
        <f>IFERROR(VLOOKUP(G132,Mobilität!A:I,7,FALSE),"")</f>
        <v/>
      </c>
      <c r="J132" s="101" t="str">
        <f t="shared" si="11"/>
        <v/>
      </c>
      <c r="K132" s="104" t="str">
        <f>IFERROR(J132*Intern!H$2,"")</f>
        <v/>
      </c>
      <c r="L132" s="116"/>
      <c r="M132" s="117"/>
      <c r="N132" s="101" t="str">
        <f>IFERROR(VLOOKUP(L132,Mobilität!A:O,7,FALSE),"")</f>
        <v/>
      </c>
      <c r="O132" s="101" t="str">
        <f t="shared" si="12"/>
        <v/>
      </c>
      <c r="P132" s="121" t="str">
        <f>IFERROR(O132*Intern!H$2,"")</f>
        <v/>
      </c>
      <c r="Q132" s="151"/>
      <c r="R132" s="152"/>
      <c r="S132" s="153"/>
      <c r="T132" s="122">
        <f t="shared" si="10"/>
        <v>0</v>
      </c>
      <c r="U132" s="123">
        <f>IFERROR(T132*Intern!H$2,"")</f>
        <v>0</v>
      </c>
      <c r="V132" s="119">
        <f t="shared" si="13"/>
        <v>0</v>
      </c>
      <c r="W132" s="120">
        <f t="shared" si="14"/>
        <v>0</v>
      </c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</row>
    <row r="133" spans="1:88" s="103" customFormat="1" x14ac:dyDescent="0.2">
      <c r="A133" s="115"/>
      <c r="B133" s="115"/>
      <c r="C133" s="114"/>
      <c r="D133" s="101" t="str">
        <f>IFERROR(VLOOKUP(A133,Mobilität!A:I,7,FALSE),"")</f>
        <v/>
      </c>
      <c r="E133" s="101" t="str">
        <f t="shared" si="9"/>
        <v/>
      </c>
      <c r="F133" s="121" t="str">
        <f>IFERROR(E133*Intern!H$2,"")</f>
        <v/>
      </c>
      <c r="G133" s="116"/>
      <c r="H133" s="117"/>
      <c r="I133" s="101" t="str">
        <f>IFERROR(VLOOKUP(G133,Mobilität!A:I,7,FALSE),"")</f>
        <v/>
      </c>
      <c r="J133" s="101" t="str">
        <f t="shared" si="11"/>
        <v/>
      </c>
      <c r="K133" s="104" t="str">
        <f>IFERROR(J133*Intern!H$2,"")</f>
        <v/>
      </c>
      <c r="L133" s="116"/>
      <c r="M133" s="117"/>
      <c r="N133" s="101" t="str">
        <f>IFERROR(VLOOKUP(L133,Mobilität!A:O,7,FALSE),"")</f>
        <v/>
      </c>
      <c r="O133" s="101" t="str">
        <f t="shared" si="12"/>
        <v/>
      </c>
      <c r="P133" s="121" t="str">
        <f>IFERROR(O133*Intern!H$2,"")</f>
        <v/>
      </c>
      <c r="Q133" s="151"/>
      <c r="R133" s="152"/>
      <c r="S133" s="153"/>
      <c r="T133" s="122">
        <f t="shared" si="10"/>
        <v>0</v>
      </c>
      <c r="U133" s="123">
        <f>IFERROR(T133*Intern!H$2,"")</f>
        <v>0</v>
      </c>
      <c r="V133" s="119">
        <f t="shared" si="13"/>
        <v>0</v>
      </c>
      <c r="W133" s="120">
        <f t="shared" si="14"/>
        <v>0</v>
      </c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</row>
    <row r="134" spans="1:88" s="103" customFormat="1" x14ac:dyDescent="0.2">
      <c r="A134" s="115"/>
      <c r="B134" s="115"/>
      <c r="C134" s="114"/>
      <c r="D134" s="101" t="str">
        <f>IFERROR(VLOOKUP(A134,Mobilität!A:I,7,FALSE),"")</f>
        <v/>
      </c>
      <c r="E134" s="101" t="str">
        <f t="shared" ref="E134:E197" si="15">IFERROR(D134*C134*B134/1000,"")</f>
        <v/>
      </c>
      <c r="F134" s="121" t="str">
        <f>IFERROR(E134*Intern!H$2,"")</f>
        <v/>
      </c>
      <c r="G134" s="116"/>
      <c r="H134" s="117"/>
      <c r="I134" s="101" t="str">
        <f>IFERROR(VLOOKUP(G134,Mobilität!A:I,7,FALSE),"")</f>
        <v/>
      </c>
      <c r="J134" s="101" t="str">
        <f t="shared" si="11"/>
        <v/>
      </c>
      <c r="K134" s="104" t="str">
        <f>IFERROR(J134*Intern!H$2,"")</f>
        <v/>
      </c>
      <c r="L134" s="116"/>
      <c r="M134" s="117"/>
      <c r="N134" s="101" t="str">
        <f>IFERROR(VLOOKUP(L134,Mobilität!A:O,7,FALSE),"")</f>
        <v/>
      </c>
      <c r="O134" s="101" t="str">
        <f t="shared" si="12"/>
        <v/>
      </c>
      <c r="P134" s="121" t="str">
        <f>IFERROR(O134*Intern!H$2,"")</f>
        <v/>
      </c>
      <c r="Q134" s="151"/>
      <c r="R134" s="152"/>
      <c r="S134" s="153"/>
      <c r="T134" s="122">
        <f t="shared" ref="T134:T197" si="16">IFERROR(S134*R134,"")</f>
        <v>0</v>
      </c>
      <c r="U134" s="123">
        <f>IFERROR(T134*Intern!H$2,"")</f>
        <v>0</v>
      </c>
      <c r="V134" s="119">
        <f t="shared" si="13"/>
        <v>0</v>
      </c>
      <c r="W134" s="120">
        <f t="shared" si="14"/>
        <v>0</v>
      </c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</row>
    <row r="135" spans="1:88" s="103" customFormat="1" x14ac:dyDescent="0.2">
      <c r="A135" s="115"/>
      <c r="B135" s="115"/>
      <c r="C135" s="114"/>
      <c r="D135" s="101" t="str">
        <f>IFERROR(VLOOKUP(A135,Mobilität!A:I,7,FALSE),"")</f>
        <v/>
      </c>
      <c r="E135" s="101" t="str">
        <f t="shared" si="15"/>
        <v/>
      </c>
      <c r="F135" s="121" t="str">
        <f>IFERROR(E135*Intern!H$2,"")</f>
        <v/>
      </c>
      <c r="G135" s="116"/>
      <c r="H135" s="117"/>
      <c r="I135" s="101" t="str">
        <f>IFERROR(VLOOKUP(G135,Mobilität!A:I,7,FALSE),"")</f>
        <v/>
      </c>
      <c r="J135" s="101" t="str">
        <f t="shared" ref="J135:J198" si="17">IFERROR(I135*H135*1/1000,"")</f>
        <v/>
      </c>
      <c r="K135" s="104" t="str">
        <f>IFERROR(J135*Intern!H$2,"")</f>
        <v/>
      </c>
      <c r="L135" s="116"/>
      <c r="M135" s="117"/>
      <c r="N135" s="101" t="str">
        <f>IFERROR(VLOOKUP(L135,Mobilität!A:O,7,FALSE),"")</f>
        <v/>
      </c>
      <c r="O135" s="101" t="str">
        <f t="shared" ref="O135:O198" si="18">IFERROR(N135*1*M135/1000,"")</f>
        <v/>
      </c>
      <c r="P135" s="121" t="str">
        <f>IFERROR(O135*Intern!H$2,"")</f>
        <v/>
      </c>
      <c r="Q135" s="151"/>
      <c r="R135" s="152"/>
      <c r="S135" s="153"/>
      <c r="T135" s="122">
        <f t="shared" si="16"/>
        <v>0</v>
      </c>
      <c r="U135" s="123">
        <f>IFERROR(T135*Intern!H$2,"")</f>
        <v>0</v>
      </c>
      <c r="V135" s="119">
        <f t="shared" ref="V135:V198" si="19">SUM(IF(ISERROR(J135),0,J135),IF(ISERROR(O135),0,O135),IF(ISERROR(E135),0,E135),IF(ISERROR(J135),0,J135),IF(ISERROR(T135),0,T135))</f>
        <v>0</v>
      </c>
      <c r="W135" s="120">
        <f t="shared" ref="W135:W198" si="20">SUM(IF(ISERROR(F135),0,F135),IF(ISERROR(K135),0,K135),IF(ISERROR(P135),0,P135),IF(ISERROR(U135),0,U135))</f>
        <v>0</v>
      </c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</row>
    <row r="136" spans="1:88" s="103" customFormat="1" x14ac:dyDescent="0.2">
      <c r="A136" s="115"/>
      <c r="B136" s="115"/>
      <c r="C136" s="114"/>
      <c r="D136" s="101" t="str">
        <f>IFERROR(VLOOKUP(A136,Mobilität!A:I,7,FALSE),"")</f>
        <v/>
      </c>
      <c r="E136" s="101" t="str">
        <f t="shared" si="15"/>
        <v/>
      </c>
      <c r="F136" s="121" t="str">
        <f>IFERROR(E136*Intern!H$2,"")</f>
        <v/>
      </c>
      <c r="G136" s="116"/>
      <c r="H136" s="117"/>
      <c r="I136" s="101" t="str">
        <f>IFERROR(VLOOKUP(G136,Mobilität!A:I,7,FALSE),"")</f>
        <v/>
      </c>
      <c r="J136" s="101" t="str">
        <f t="shared" si="17"/>
        <v/>
      </c>
      <c r="K136" s="104" t="str">
        <f>IFERROR(J136*Intern!H$2,"")</f>
        <v/>
      </c>
      <c r="L136" s="116"/>
      <c r="M136" s="117"/>
      <c r="N136" s="101" t="str">
        <f>IFERROR(VLOOKUP(L136,Mobilität!A:O,7,FALSE),"")</f>
        <v/>
      </c>
      <c r="O136" s="101" t="str">
        <f t="shared" si="18"/>
        <v/>
      </c>
      <c r="P136" s="121" t="str">
        <f>IFERROR(O136*Intern!H$2,"")</f>
        <v/>
      </c>
      <c r="Q136" s="151"/>
      <c r="R136" s="152"/>
      <c r="S136" s="153"/>
      <c r="T136" s="122">
        <f t="shared" si="16"/>
        <v>0</v>
      </c>
      <c r="U136" s="123">
        <f>IFERROR(T136*Intern!H$2,"")</f>
        <v>0</v>
      </c>
      <c r="V136" s="119">
        <f t="shared" si="19"/>
        <v>0</v>
      </c>
      <c r="W136" s="120">
        <f t="shared" si="20"/>
        <v>0</v>
      </c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</row>
    <row r="137" spans="1:88" s="103" customFormat="1" x14ac:dyDescent="0.2">
      <c r="A137" s="115"/>
      <c r="B137" s="115"/>
      <c r="C137" s="114"/>
      <c r="D137" s="101" t="str">
        <f>IFERROR(VLOOKUP(A137,Mobilität!A:I,7,FALSE),"")</f>
        <v/>
      </c>
      <c r="E137" s="101" t="str">
        <f t="shared" si="15"/>
        <v/>
      </c>
      <c r="F137" s="121" t="str">
        <f>IFERROR(E137*Intern!H$2,"")</f>
        <v/>
      </c>
      <c r="G137" s="116"/>
      <c r="H137" s="117"/>
      <c r="I137" s="101" t="str">
        <f>IFERROR(VLOOKUP(G137,Mobilität!A:I,7,FALSE),"")</f>
        <v/>
      </c>
      <c r="J137" s="101" t="str">
        <f t="shared" si="17"/>
        <v/>
      </c>
      <c r="K137" s="104" t="str">
        <f>IFERROR(J137*Intern!H$2,"")</f>
        <v/>
      </c>
      <c r="L137" s="116"/>
      <c r="M137" s="117"/>
      <c r="N137" s="101" t="str">
        <f>IFERROR(VLOOKUP(L137,Mobilität!A:O,7,FALSE),"")</f>
        <v/>
      </c>
      <c r="O137" s="101" t="str">
        <f t="shared" si="18"/>
        <v/>
      </c>
      <c r="P137" s="121" t="str">
        <f>IFERROR(O137*Intern!H$2,"")</f>
        <v/>
      </c>
      <c r="Q137" s="151"/>
      <c r="R137" s="152"/>
      <c r="S137" s="153"/>
      <c r="T137" s="122">
        <f t="shared" si="16"/>
        <v>0</v>
      </c>
      <c r="U137" s="123">
        <f>IFERROR(T137*Intern!H$2,"")</f>
        <v>0</v>
      </c>
      <c r="V137" s="119">
        <f t="shared" si="19"/>
        <v>0</v>
      </c>
      <c r="W137" s="120">
        <f t="shared" si="20"/>
        <v>0</v>
      </c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</row>
    <row r="138" spans="1:88" s="103" customFormat="1" x14ac:dyDescent="0.2">
      <c r="A138" s="115"/>
      <c r="B138" s="115"/>
      <c r="C138" s="114"/>
      <c r="D138" s="101" t="str">
        <f>IFERROR(VLOOKUP(A138,Mobilität!A:I,7,FALSE),"")</f>
        <v/>
      </c>
      <c r="E138" s="101" t="str">
        <f t="shared" si="15"/>
        <v/>
      </c>
      <c r="F138" s="121" t="str">
        <f>IFERROR(E138*Intern!H$2,"")</f>
        <v/>
      </c>
      <c r="G138" s="116"/>
      <c r="H138" s="117"/>
      <c r="I138" s="101" t="str">
        <f>IFERROR(VLOOKUP(G138,Mobilität!A:I,7,FALSE),"")</f>
        <v/>
      </c>
      <c r="J138" s="101" t="str">
        <f t="shared" si="17"/>
        <v/>
      </c>
      <c r="K138" s="104" t="str">
        <f>IFERROR(J138*Intern!H$2,"")</f>
        <v/>
      </c>
      <c r="L138" s="116"/>
      <c r="M138" s="117"/>
      <c r="N138" s="101" t="str">
        <f>IFERROR(VLOOKUP(L138,Mobilität!A:O,7,FALSE),"")</f>
        <v/>
      </c>
      <c r="O138" s="101" t="str">
        <f t="shared" si="18"/>
        <v/>
      </c>
      <c r="P138" s="121" t="str">
        <f>IFERROR(O138*Intern!H$2,"")</f>
        <v/>
      </c>
      <c r="Q138" s="151"/>
      <c r="R138" s="152"/>
      <c r="S138" s="153"/>
      <c r="T138" s="122">
        <f t="shared" si="16"/>
        <v>0</v>
      </c>
      <c r="U138" s="123">
        <f>IFERROR(T138*Intern!H$2,"")</f>
        <v>0</v>
      </c>
      <c r="V138" s="119">
        <f t="shared" si="19"/>
        <v>0</v>
      </c>
      <c r="W138" s="120">
        <f t="shared" si="20"/>
        <v>0</v>
      </c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</row>
    <row r="139" spans="1:88" s="103" customFormat="1" x14ac:dyDescent="0.2">
      <c r="A139" s="115"/>
      <c r="B139" s="115"/>
      <c r="C139" s="114"/>
      <c r="D139" s="101" t="str">
        <f>IFERROR(VLOOKUP(A139,Mobilität!A:I,7,FALSE),"")</f>
        <v/>
      </c>
      <c r="E139" s="101" t="str">
        <f t="shared" si="15"/>
        <v/>
      </c>
      <c r="F139" s="121" t="str">
        <f>IFERROR(E139*Intern!H$2,"")</f>
        <v/>
      </c>
      <c r="G139" s="116"/>
      <c r="H139" s="117"/>
      <c r="I139" s="101" t="str">
        <f>IFERROR(VLOOKUP(G139,Mobilität!A:I,7,FALSE),"")</f>
        <v/>
      </c>
      <c r="J139" s="101" t="str">
        <f t="shared" si="17"/>
        <v/>
      </c>
      <c r="K139" s="104" t="str">
        <f>IFERROR(J139*Intern!H$2,"")</f>
        <v/>
      </c>
      <c r="L139" s="116"/>
      <c r="M139" s="117"/>
      <c r="N139" s="101" t="str">
        <f>IFERROR(VLOOKUP(L139,Mobilität!A:O,7,FALSE),"")</f>
        <v/>
      </c>
      <c r="O139" s="101" t="str">
        <f t="shared" si="18"/>
        <v/>
      </c>
      <c r="P139" s="121" t="str">
        <f>IFERROR(O139*Intern!H$2,"")</f>
        <v/>
      </c>
      <c r="Q139" s="151"/>
      <c r="R139" s="152"/>
      <c r="S139" s="153"/>
      <c r="T139" s="122">
        <f t="shared" si="16"/>
        <v>0</v>
      </c>
      <c r="U139" s="123">
        <f>IFERROR(T139*Intern!H$2,"")</f>
        <v>0</v>
      </c>
      <c r="V139" s="119">
        <f t="shared" si="19"/>
        <v>0</v>
      </c>
      <c r="W139" s="120">
        <f t="shared" si="20"/>
        <v>0</v>
      </c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</row>
    <row r="140" spans="1:88" s="103" customFormat="1" x14ac:dyDescent="0.2">
      <c r="A140" s="115"/>
      <c r="B140" s="115"/>
      <c r="C140" s="114"/>
      <c r="D140" s="101" t="str">
        <f>IFERROR(VLOOKUP(A140,Mobilität!A:I,7,FALSE),"")</f>
        <v/>
      </c>
      <c r="E140" s="101" t="str">
        <f t="shared" si="15"/>
        <v/>
      </c>
      <c r="F140" s="121" t="str">
        <f>IFERROR(E140*Intern!H$2,"")</f>
        <v/>
      </c>
      <c r="G140" s="116"/>
      <c r="H140" s="117"/>
      <c r="I140" s="101" t="str">
        <f>IFERROR(VLOOKUP(G140,Mobilität!A:I,7,FALSE),"")</f>
        <v/>
      </c>
      <c r="J140" s="101" t="str">
        <f t="shared" si="17"/>
        <v/>
      </c>
      <c r="K140" s="104" t="str">
        <f>IFERROR(J140*Intern!H$2,"")</f>
        <v/>
      </c>
      <c r="L140" s="116"/>
      <c r="M140" s="117"/>
      <c r="N140" s="101" t="str">
        <f>IFERROR(VLOOKUP(L140,Mobilität!A:O,7,FALSE),"")</f>
        <v/>
      </c>
      <c r="O140" s="101" t="str">
        <f t="shared" si="18"/>
        <v/>
      </c>
      <c r="P140" s="121" t="str">
        <f>IFERROR(O140*Intern!H$2,"")</f>
        <v/>
      </c>
      <c r="Q140" s="151"/>
      <c r="R140" s="152"/>
      <c r="S140" s="153"/>
      <c r="T140" s="122">
        <f t="shared" si="16"/>
        <v>0</v>
      </c>
      <c r="U140" s="123">
        <f>IFERROR(T140*Intern!H$2,"")</f>
        <v>0</v>
      </c>
      <c r="V140" s="119">
        <f t="shared" si="19"/>
        <v>0</v>
      </c>
      <c r="W140" s="120">
        <f t="shared" si="20"/>
        <v>0</v>
      </c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</row>
    <row r="141" spans="1:88" s="103" customFormat="1" x14ac:dyDescent="0.2">
      <c r="A141" s="115"/>
      <c r="B141" s="115"/>
      <c r="C141" s="114"/>
      <c r="D141" s="101" t="str">
        <f>IFERROR(VLOOKUP(A141,Mobilität!A:I,7,FALSE),"")</f>
        <v/>
      </c>
      <c r="E141" s="101" t="str">
        <f t="shared" si="15"/>
        <v/>
      </c>
      <c r="F141" s="121" t="str">
        <f>IFERROR(E141*Intern!H$2,"")</f>
        <v/>
      </c>
      <c r="G141" s="116"/>
      <c r="H141" s="117"/>
      <c r="I141" s="101" t="str">
        <f>IFERROR(VLOOKUP(G141,Mobilität!A:I,7,FALSE),"")</f>
        <v/>
      </c>
      <c r="J141" s="101" t="str">
        <f t="shared" si="17"/>
        <v/>
      </c>
      <c r="K141" s="104" t="str">
        <f>IFERROR(J141*Intern!H$2,"")</f>
        <v/>
      </c>
      <c r="L141" s="116"/>
      <c r="M141" s="117"/>
      <c r="N141" s="101" t="str">
        <f>IFERROR(VLOOKUP(L141,Mobilität!A:O,7,FALSE),"")</f>
        <v/>
      </c>
      <c r="O141" s="101" t="str">
        <f t="shared" si="18"/>
        <v/>
      </c>
      <c r="P141" s="121" t="str">
        <f>IFERROR(O141*Intern!H$2,"")</f>
        <v/>
      </c>
      <c r="Q141" s="151"/>
      <c r="R141" s="152"/>
      <c r="S141" s="153"/>
      <c r="T141" s="122">
        <f t="shared" si="16"/>
        <v>0</v>
      </c>
      <c r="U141" s="123">
        <f>IFERROR(T141*Intern!H$2,"")</f>
        <v>0</v>
      </c>
      <c r="V141" s="119">
        <f t="shared" si="19"/>
        <v>0</v>
      </c>
      <c r="W141" s="120">
        <f t="shared" si="20"/>
        <v>0</v>
      </c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</row>
    <row r="142" spans="1:88" s="103" customFormat="1" x14ac:dyDescent="0.2">
      <c r="A142" s="115"/>
      <c r="B142" s="115"/>
      <c r="C142" s="114"/>
      <c r="D142" s="101" t="str">
        <f>IFERROR(VLOOKUP(A142,Mobilität!A:I,7,FALSE),"")</f>
        <v/>
      </c>
      <c r="E142" s="101" t="str">
        <f t="shared" si="15"/>
        <v/>
      </c>
      <c r="F142" s="121" t="str">
        <f>IFERROR(E142*Intern!H$2,"")</f>
        <v/>
      </c>
      <c r="G142" s="116"/>
      <c r="H142" s="117"/>
      <c r="I142" s="101" t="str">
        <f>IFERROR(VLOOKUP(G142,Mobilität!A:I,7,FALSE),"")</f>
        <v/>
      </c>
      <c r="J142" s="101" t="str">
        <f t="shared" si="17"/>
        <v/>
      </c>
      <c r="K142" s="104" t="str">
        <f>IFERROR(J142*Intern!H$2,"")</f>
        <v/>
      </c>
      <c r="L142" s="116"/>
      <c r="M142" s="117"/>
      <c r="N142" s="101" t="str">
        <f>IFERROR(VLOOKUP(L142,Mobilität!A:O,7,FALSE),"")</f>
        <v/>
      </c>
      <c r="O142" s="101" t="str">
        <f t="shared" si="18"/>
        <v/>
      </c>
      <c r="P142" s="121" t="str">
        <f>IFERROR(O142*Intern!H$2,"")</f>
        <v/>
      </c>
      <c r="Q142" s="151"/>
      <c r="R142" s="152"/>
      <c r="S142" s="153"/>
      <c r="T142" s="122">
        <f t="shared" si="16"/>
        <v>0</v>
      </c>
      <c r="U142" s="123">
        <f>IFERROR(T142*Intern!H$2,"")</f>
        <v>0</v>
      </c>
      <c r="V142" s="119">
        <f t="shared" si="19"/>
        <v>0</v>
      </c>
      <c r="W142" s="120">
        <f t="shared" si="20"/>
        <v>0</v>
      </c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</row>
    <row r="143" spans="1:88" s="103" customFormat="1" x14ac:dyDescent="0.2">
      <c r="A143" s="115"/>
      <c r="B143" s="115"/>
      <c r="C143" s="114"/>
      <c r="D143" s="101" t="str">
        <f>IFERROR(VLOOKUP(A143,Mobilität!A:I,7,FALSE),"")</f>
        <v/>
      </c>
      <c r="E143" s="101" t="str">
        <f t="shared" si="15"/>
        <v/>
      </c>
      <c r="F143" s="121" t="str">
        <f>IFERROR(E143*Intern!H$2,"")</f>
        <v/>
      </c>
      <c r="G143" s="116"/>
      <c r="H143" s="117"/>
      <c r="I143" s="101" t="str">
        <f>IFERROR(VLOOKUP(G143,Mobilität!A:I,7,FALSE),"")</f>
        <v/>
      </c>
      <c r="J143" s="101" t="str">
        <f t="shared" si="17"/>
        <v/>
      </c>
      <c r="K143" s="104" t="str">
        <f>IFERROR(J143*Intern!H$2,"")</f>
        <v/>
      </c>
      <c r="L143" s="116"/>
      <c r="M143" s="117"/>
      <c r="N143" s="101" t="str">
        <f>IFERROR(VLOOKUP(L143,Mobilität!A:O,7,FALSE),"")</f>
        <v/>
      </c>
      <c r="O143" s="101" t="str">
        <f t="shared" si="18"/>
        <v/>
      </c>
      <c r="P143" s="121" t="str">
        <f>IFERROR(O143*Intern!H$2,"")</f>
        <v/>
      </c>
      <c r="Q143" s="151"/>
      <c r="R143" s="152"/>
      <c r="S143" s="153"/>
      <c r="T143" s="122">
        <f t="shared" si="16"/>
        <v>0</v>
      </c>
      <c r="U143" s="123">
        <f>IFERROR(T143*Intern!H$2,"")</f>
        <v>0</v>
      </c>
      <c r="V143" s="119">
        <f t="shared" si="19"/>
        <v>0</v>
      </c>
      <c r="W143" s="120">
        <f t="shared" si="20"/>
        <v>0</v>
      </c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</row>
    <row r="144" spans="1:88" s="103" customFormat="1" x14ac:dyDescent="0.2">
      <c r="A144" s="115"/>
      <c r="B144" s="115"/>
      <c r="C144" s="114"/>
      <c r="D144" s="101" t="str">
        <f>IFERROR(VLOOKUP(A144,Mobilität!A:I,7,FALSE),"")</f>
        <v/>
      </c>
      <c r="E144" s="101" t="str">
        <f t="shared" si="15"/>
        <v/>
      </c>
      <c r="F144" s="121" t="str">
        <f>IFERROR(E144*Intern!H$2,"")</f>
        <v/>
      </c>
      <c r="G144" s="116"/>
      <c r="H144" s="117"/>
      <c r="I144" s="101" t="str">
        <f>IFERROR(VLOOKUP(G144,Mobilität!A:I,7,FALSE),"")</f>
        <v/>
      </c>
      <c r="J144" s="101" t="str">
        <f t="shared" si="17"/>
        <v/>
      </c>
      <c r="K144" s="104" t="str">
        <f>IFERROR(J144*Intern!H$2,"")</f>
        <v/>
      </c>
      <c r="L144" s="116"/>
      <c r="M144" s="117"/>
      <c r="N144" s="101" t="str">
        <f>IFERROR(VLOOKUP(L144,Mobilität!A:O,7,FALSE),"")</f>
        <v/>
      </c>
      <c r="O144" s="101" t="str">
        <f t="shared" si="18"/>
        <v/>
      </c>
      <c r="P144" s="121" t="str">
        <f>IFERROR(O144*Intern!H$2,"")</f>
        <v/>
      </c>
      <c r="Q144" s="151"/>
      <c r="R144" s="152"/>
      <c r="S144" s="153"/>
      <c r="T144" s="122">
        <f t="shared" si="16"/>
        <v>0</v>
      </c>
      <c r="U144" s="123">
        <f>IFERROR(T144*Intern!H$2,"")</f>
        <v>0</v>
      </c>
      <c r="V144" s="119">
        <f t="shared" si="19"/>
        <v>0</v>
      </c>
      <c r="W144" s="120">
        <f t="shared" si="20"/>
        <v>0</v>
      </c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</row>
    <row r="145" spans="1:88" s="103" customFormat="1" x14ac:dyDescent="0.2">
      <c r="A145" s="115"/>
      <c r="B145" s="115"/>
      <c r="C145" s="114"/>
      <c r="D145" s="101" t="str">
        <f>IFERROR(VLOOKUP(A145,Mobilität!A:I,7,FALSE),"")</f>
        <v/>
      </c>
      <c r="E145" s="101" t="str">
        <f t="shared" si="15"/>
        <v/>
      </c>
      <c r="F145" s="121" t="str">
        <f>IFERROR(E145*Intern!H$2,"")</f>
        <v/>
      </c>
      <c r="G145" s="116"/>
      <c r="H145" s="117"/>
      <c r="I145" s="101" t="str">
        <f>IFERROR(VLOOKUP(G145,Mobilität!A:I,7,FALSE),"")</f>
        <v/>
      </c>
      <c r="J145" s="101" t="str">
        <f t="shared" si="17"/>
        <v/>
      </c>
      <c r="K145" s="104" t="str">
        <f>IFERROR(J145*Intern!H$2,"")</f>
        <v/>
      </c>
      <c r="L145" s="116"/>
      <c r="M145" s="117"/>
      <c r="N145" s="101" t="str">
        <f>IFERROR(VLOOKUP(L145,Mobilität!A:O,7,FALSE),"")</f>
        <v/>
      </c>
      <c r="O145" s="101" t="str">
        <f t="shared" si="18"/>
        <v/>
      </c>
      <c r="P145" s="121" t="str">
        <f>IFERROR(O145*Intern!H$2,"")</f>
        <v/>
      </c>
      <c r="Q145" s="151"/>
      <c r="R145" s="152"/>
      <c r="S145" s="153"/>
      <c r="T145" s="122">
        <f t="shared" si="16"/>
        <v>0</v>
      </c>
      <c r="U145" s="123">
        <f>IFERROR(T145*Intern!H$2,"")</f>
        <v>0</v>
      </c>
      <c r="V145" s="119">
        <f t="shared" si="19"/>
        <v>0</v>
      </c>
      <c r="W145" s="120">
        <f t="shared" si="20"/>
        <v>0</v>
      </c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</row>
    <row r="146" spans="1:88" s="103" customFormat="1" x14ac:dyDescent="0.2">
      <c r="A146" s="115"/>
      <c r="B146" s="115"/>
      <c r="C146" s="114"/>
      <c r="D146" s="101" t="str">
        <f>IFERROR(VLOOKUP(A146,Mobilität!A:I,7,FALSE),"")</f>
        <v/>
      </c>
      <c r="E146" s="101" t="str">
        <f t="shared" si="15"/>
        <v/>
      </c>
      <c r="F146" s="121" t="str">
        <f>IFERROR(E146*Intern!H$2,"")</f>
        <v/>
      </c>
      <c r="G146" s="116"/>
      <c r="H146" s="117"/>
      <c r="I146" s="101" t="str">
        <f>IFERROR(VLOOKUP(G146,Mobilität!A:I,7,FALSE),"")</f>
        <v/>
      </c>
      <c r="J146" s="101" t="str">
        <f t="shared" si="17"/>
        <v/>
      </c>
      <c r="K146" s="104" t="str">
        <f>IFERROR(J146*Intern!H$2,"")</f>
        <v/>
      </c>
      <c r="L146" s="116"/>
      <c r="M146" s="117"/>
      <c r="N146" s="101" t="str">
        <f>IFERROR(VLOOKUP(L146,Mobilität!A:O,7,FALSE),"")</f>
        <v/>
      </c>
      <c r="O146" s="101" t="str">
        <f t="shared" si="18"/>
        <v/>
      </c>
      <c r="P146" s="121" t="str">
        <f>IFERROR(O146*Intern!H$2,"")</f>
        <v/>
      </c>
      <c r="Q146" s="151"/>
      <c r="R146" s="152"/>
      <c r="S146" s="153"/>
      <c r="T146" s="122">
        <f t="shared" si="16"/>
        <v>0</v>
      </c>
      <c r="U146" s="123">
        <f>IFERROR(T146*Intern!H$2,"")</f>
        <v>0</v>
      </c>
      <c r="V146" s="119">
        <f t="shared" si="19"/>
        <v>0</v>
      </c>
      <c r="W146" s="120">
        <f t="shared" si="20"/>
        <v>0</v>
      </c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</row>
    <row r="147" spans="1:88" s="103" customFormat="1" x14ac:dyDescent="0.2">
      <c r="A147" s="115"/>
      <c r="B147" s="115"/>
      <c r="C147" s="114"/>
      <c r="D147" s="101" t="str">
        <f>IFERROR(VLOOKUP(A147,Mobilität!A:I,7,FALSE),"")</f>
        <v/>
      </c>
      <c r="E147" s="101" t="str">
        <f t="shared" si="15"/>
        <v/>
      </c>
      <c r="F147" s="121" t="str">
        <f>IFERROR(E147*Intern!H$2,"")</f>
        <v/>
      </c>
      <c r="G147" s="116"/>
      <c r="H147" s="117"/>
      <c r="I147" s="101" t="str">
        <f>IFERROR(VLOOKUP(G147,Mobilität!A:I,7,FALSE),"")</f>
        <v/>
      </c>
      <c r="J147" s="101" t="str">
        <f t="shared" si="17"/>
        <v/>
      </c>
      <c r="K147" s="104" t="str">
        <f>IFERROR(J147*Intern!H$2,"")</f>
        <v/>
      </c>
      <c r="L147" s="116"/>
      <c r="M147" s="117"/>
      <c r="N147" s="101" t="str">
        <f>IFERROR(VLOOKUP(L147,Mobilität!A:O,7,FALSE),"")</f>
        <v/>
      </c>
      <c r="O147" s="101" t="str">
        <f t="shared" si="18"/>
        <v/>
      </c>
      <c r="P147" s="121" t="str">
        <f>IFERROR(O147*Intern!H$2,"")</f>
        <v/>
      </c>
      <c r="Q147" s="151"/>
      <c r="R147" s="152"/>
      <c r="S147" s="153"/>
      <c r="T147" s="122">
        <f t="shared" si="16"/>
        <v>0</v>
      </c>
      <c r="U147" s="123">
        <f>IFERROR(T147*Intern!H$2,"")</f>
        <v>0</v>
      </c>
      <c r="V147" s="119">
        <f t="shared" si="19"/>
        <v>0</v>
      </c>
      <c r="W147" s="120">
        <f t="shared" si="20"/>
        <v>0</v>
      </c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</row>
    <row r="148" spans="1:88" s="103" customFormat="1" x14ac:dyDescent="0.2">
      <c r="A148" s="115"/>
      <c r="B148" s="115"/>
      <c r="C148" s="114"/>
      <c r="D148" s="101" t="str">
        <f>IFERROR(VLOOKUP(A148,Mobilität!A:I,7,FALSE),"")</f>
        <v/>
      </c>
      <c r="E148" s="101" t="str">
        <f t="shared" si="15"/>
        <v/>
      </c>
      <c r="F148" s="121" t="str">
        <f>IFERROR(E148*Intern!H$2,"")</f>
        <v/>
      </c>
      <c r="G148" s="116"/>
      <c r="H148" s="117"/>
      <c r="I148" s="101" t="str">
        <f>IFERROR(VLOOKUP(G148,Mobilität!A:I,7,FALSE),"")</f>
        <v/>
      </c>
      <c r="J148" s="101" t="str">
        <f t="shared" si="17"/>
        <v/>
      </c>
      <c r="K148" s="104" t="str">
        <f>IFERROR(J148*Intern!H$2,"")</f>
        <v/>
      </c>
      <c r="L148" s="116"/>
      <c r="M148" s="117"/>
      <c r="N148" s="101" t="str">
        <f>IFERROR(VLOOKUP(L148,Mobilität!A:O,7,FALSE),"")</f>
        <v/>
      </c>
      <c r="O148" s="101" t="str">
        <f t="shared" si="18"/>
        <v/>
      </c>
      <c r="P148" s="121" t="str">
        <f>IFERROR(O148*Intern!H$2,"")</f>
        <v/>
      </c>
      <c r="Q148" s="151"/>
      <c r="R148" s="152"/>
      <c r="S148" s="153"/>
      <c r="T148" s="122">
        <f t="shared" si="16"/>
        <v>0</v>
      </c>
      <c r="U148" s="123">
        <f>IFERROR(T148*Intern!H$2,"")</f>
        <v>0</v>
      </c>
      <c r="V148" s="119">
        <f t="shared" si="19"/>
        <v>0</v>
      </c>
      <c r="W148" s="120">
        <f t="shared" si="20"/>
        <v>0</v>
      </c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</row>
    <row r="149" spans="1:88" s="103" customFormat="1" x14ac:dyDescent="0.2">
      <c r="A149" s="115"/>
      <c r="B149" s="115"/>
      <c r="C149" s="114"/>
      <c r="D149" s="101" t="str">
        <f>IFERROR(VLOOKUP(A149,Mobilität!A:I,7,FALSE),"")</f>
        <v/>
      </c>
      <c r="E149" s="101" t="str">
        <f t="shared" si="15"/>
        <v/>
      </c>
      <c r="F149" s="121" t="str">
        <f>IFERROR(E149*Intern!H$2,"")</f>
        <v/>
      </c>
      <c r="G149" s="116"/>
      <c r="H149" s="117"/>
      <c r="I149" s="101" t="str">
        <f>IFERROR(VLOOKUP(G149,Mobilität!A:I,7,FALSE),"")</f>
        <v/>
      </c>
      <c r="J149" s="101" t="str">
        <f t="shared" si="17"/>
        <v/>
      </c>
      <c r="K149" s="104" t="str">
        <f>IFERROR(J149*Intern!H$2,"")</f>
        <v/>
      </c>
      <c r="L149" s="116"/>
      <c r="M149" s="117"/>
      <c r="N149" s="101" t="str">
        <f>IFERROR(VLOOKUP(L149,Mobilität!A:O,7,FALSE),"")</f>
        <v/>
      </c>
      <c r="O149" s="101" t="str">
        <f t="shared" si="18"/>
        <v/>
      </c>
      <c r="P149" s="121" t="str">
        <f>IFERROR(O149*Intern!H$2,"")</f>
        <v/>
      </c>
      <c r="Q149" s="151"/>
      <c r="R149" s="152"/>
      <c r="S149" s="153"/>
      <c r="T149" s="122">
        <f t="shared" si="16"/>
        <v>0</v>
      </c>
      <c r="U149" s="123">
        <f>IFERROR(T149*Intern!H$2,"")</f>
        <v>0</v>
      </c>
      <c r="V149" s="119">
        <f t="shared" si="19"/>
        <v>0</v>
      </c>
      <c r="W149" s="120">
        <f t="shared" si="20"/>
        <v>0</v>
      </c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</row>
    <row r="150" spans="1:88" s="103" customFormat="1" x14ac:dyDescent="0.2">
      <c r="A150" s="115"/>
      <c r="B150" s="115"/>
      <c r="C150" s="114"/>
      <c r="D150" s="101" t="str">
        <f>IFERROR(VLOOKUP(A150,Mobilität!A:I,7,FALSE),"")</f>
        <v/>
      </c>
      <c r="E150" s="101" t="str">
        <f t="shared" si="15"/>
        <v/>
      </c>
      <c r="F150" s="121" t="str">
        <f>IFERROR(E150*Intern!H$2,"")</f>
        <v/>
      </c>
      <c r="G150" s="116"/>
      <c r="H150" s="117"/>
      <c r="I150" s="101" t="str">
        <f>IFERROR(VLOOKUP(G150,Mobilität!A:I,7,FALSE),"")</f>
        <v/>
      </c>
      <c r="J150" s="101" t="str">
        <f t="shared" si="17"/>
        <v/>
      </c>
      <c r="K150" s="104" t="str">
        <f>IFERROR(J150*Intern!H$2,"")</f>
        <v/>
      </c>
      <c r="L150" s="116"/>
      <c r="M150" s="117"/>
      <c r="N150" s="101" t="str">
        <f>IFERROR(VLOOKUP(L150,Mobilität!A:O,7,FALSE),"")</f>
        <v/>
      </c>
      <c r="O150" s="101" t="str">
        <f t="shared" si="18"/>
        <v/>
      </c>
      <c r="P150" s="121" t="str">
        <f>IFERROR(O150*Intern!H$2,"")</f>
        <v/>
      </c>
      <c r="Q150" s="151"/>
      <c r="R150" s="152"/>
      <c r="S150" s="153"/>
      <c r="T150" s="122">
        <f t="shared" si="16"/>
        <v>0</v>
      </c>
      <c r="U150" s="123">
        <f>IFERROR(T150*Intern!H$2,"")</f>
        <v>0</v>
      </c>
      <c r="V150" s="119">
        <f t="shared" si="19"/>
        <v>0</v>
      </c>
      <c r="W150" s="120">
        <f t="shared" si="20"/>
        <v>0</v>
      </c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</row>
    <row r="151" spans="1:88" s="103" customFormat="1" x14ac:dyDescent="0.2">
      <c r="A151" s="115"/>
      <c r="B151" s="115"/>
      <c r="C151" s="114"/>
      <c r="D151" s="101" t="str">
        <f>IFERROR(VLOOKUP(A151,Mobilität!A:I,7,FALSE),"")</f>
        <v/>
      </c>
      <c r="E151" s="101" t="str">
        <f t="shared" si="15"/>
        <v/>
      </c>
      <c r="F151" s="121" t="str">
        <f>IFERROR(E151*Intern!H$2,"")</f>
        <v/>
      </c>
      <c r="G151" s="116"/>
      <c r="H151" s="117"/>
      <c r="I151" s="101" t="str">
        <f>IFERROR(VLOOKUP(G151,Mobilität!A:I,7,FALSE),"")</f>
        <v/>
      </c>
      <c r="J151" s="101" t="str">
        <f t="shared" si="17"/>
        <v/>
      </c>
      <c r="K151" s="104" t="str">
        <f>IFERROR(J151*Intern!H$2,"")</f>
        <v/>
      </c>
      <c r="L151" s="116"/>
      <c r="M151" s="117"/>
      <c r="N151" s="101" t="str">
        <f>IFERROR(VLOOKUP(L151,Mobilität!A:O,7,FALSE),"")</f>
        <v/>
      </c>
      <c r="O151" s="101" t="str">
        <f t="shared" si="18"/>
        <v/>
      </c>
      <c r="P151" s="121" t="str">
        <f>IFERROR(O151*Intern!H$2,"")</f>
        <v/>
      </c>
      <c r="Q151" s="151"/>
      <c r="R151" s="152"/>
      <c r="S151" s="153"/>
      <c r="T151" s="122">
        <f t="shared" si="16"/>
        <v>0</v>
      </c>
      <c r="U151" s="123">
        <f>IFERROR(T151*Intern!H$2,"")</f>
        <v>0</v>
      </c>
      <c r="V151" s="119">
        <f t="shared" si="19"/>
        <v>0</v>
      </c>
      <c r="W151" s="120">
        <f t="shared" si="20"/>
        <v>0</v>
      </c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</row>
    <row r="152" spans="1:88" s="103" customFormat="1" x14ac:dyDescent="0.2">
      <c r="A152" s="115"/>
      <c r="B152" s="115"/>
      <c r="C152" s="114"/>
      <c r="D152" s="101" t="str">
        <f>IFERROR(VLOOKUP(A152,Mobilität!A:I,7,FALSE),"")</f>
        <v/>
      </c>
      <c r="E152" s="101" t="str">
        <f t="shared" si="15"/>
        <v/>
      </c>
      <c r="F152" s="121" t="str">
        <f>IFERROR(E152*Intern!H$2,"")</f>
        <v/>
      </c>
      <c r="G152" s="116"/>
      <c r="H152" s="117"/>
      <c r="I152" s="101" t="str">
        <f>IFERROR(VLOOKUP(G152,Mobilität!A:I,7,FALSE),"")</f>
        <v/>
      </c>
      <c r="J152" s="101" t="str">
        <f t="shared" si="17"/>
        <v/>
      </c>
      <c r="K152" s="104" t="str">
        <f>IFERROR(J152*Intern!H$2,"")</f>
        <v/>
      </c>
      <c r="L152" s="116"/>
      <c r="M152" s="117"/>
      <c r="N152" s="101" t="str">
        <f>IFERROR(VLOOKUP(L152,Mobilität!A:O,7,FALSE),"")</f>
        <v/>
      </c>
      <c r="O152" s="101" t="str">
        <f t="shared" si="18"/>
        <v/>
      </c>
      <c r="P152" s="121" t="str">
        <f>IFERROR(O152*Intern!H$2,"")</f>
        <v/>
      </c>
      <c r="Q152" s="151"/>
      <c r="R152" s="152"/>
      <c r="S152" s="153"/>
      <c r="T152" s="122">
        <f t="shared" si="16"/>
        <v>0</v>
      </c>
      <c r="U152" s="123">
        <f>IFERROR(T152*Intern!H$2,"")</f>
        <v>0</v>
      </c>
      <c r="V152" s="119">
        <f t="shared" si="19"/>
        <v>0</v>
      </c>
      <c r="W152" s="120">
        <f t="shared" si="20"/>
        <v>0</v>
      </c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</row>
    <row r="153" spans="1:88" s="103" customFormat="1" x14ac:dyDescent="0.2">
      <c r="A153" s="115"/>
      <c r="B153" s="115"/>
      <c r="C153" s="114"/>
      <c r="D153" s="101" t="str">
        <f>IFERROR(VLOOKUP(A153,Mobilität!A:I,7,FALSE),"")</f>
        <v/>
      </c>
      <c r="E153" s="101" t="str">
        <f t="shared" si="15"/>
        <v/>
      </c>
      <c r="F153" s="121" t="str">
        <f>IFERROR(E153*Intern!H$2,"")</f>
        <v/>
      </c>
      <c r="G153" s="116"/>
      <c r="H153" s="117"/>
      <c r="I153" s="101" t="str">
        <f>IFERROR(VLOOKUP(G153,Mobilität!A:I,7,FALSE),"")</f>
        <v/>
      </c>
      <c r="J153" s="101" t="str">
        <f t="shared" si="17"/>
        <v/>
      </c>
      <c r="K153" s="104" t="str">
        <f>IFERROR(J153*Intern!H$2,"")</f>
        <v/>
      </c>
      <c r="L153" s="116"/>
      <c r="M153" s="117"/>
      <c r="N153" s="101" t="str">
        <f>IFERROR(VLOOKUP(L153,Mobilität!A:O,7,FALSE),"")</f>
        <v/>
      </c>
      <c r="O153" s="101" t="str">
        <f t="shared" si="18"/>
        <v/>
      </c>
      <c r="P153" s="121" t="str">
        <f>IFERROR(O153*Intern!H$2,"")</f>
        <v/>
      </c>
      <c r="Q153" s="151"/>
      <c r="R153" s="152"/>
      <c r="S153" s="153"/>
      <c r="T153" s="122">
        <f t="shared" si="16"/>
        <v>0</v>
      </c>
      <c r="U153" s="123">
        <f>IFERROR(T153*Intern!H$2,"")</f>
        <v>0</v>
      </c>
      <c r="V153" s="119">
        <f t="shared" si="19"/>
        <v>0</v>
      </c>
      <c r="W153" s="120">
        <f t="shared" si="20"/>
        <v>0</v>
      </c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</row>
    <row r="154" spans="1:88" s="103" customFormat="1" x14ac:dyDescent="0.2">
      <c r="A154" s="115"/>
      <c r="B154" s="115"/>
      <c r="C154" s="114"/>
      <c r="D154" s="101" t="str">
        <f>IFERROR(VLOOKUP(A154,Mobilität!A:I,7,FALSE),"")</f>
        <v/>
      </c>
      <c r="E154" s="101" t="str">
        <f t="shared" si="15"/>
        <v/>
      </c>
      <c r="F154" s="121" t="str">
        <f>IFERROR(E154*Intern!H$2,"")</f>
        <v/>
      </c>
      <c r="G154" s="116"/>
      <c r="H154" s="117"/>
      <c r="I154" s="101" t="str">
        <f>IFERROR(VLOOKUP(G154,Mobilität!A:I,7,FALSE),"")</f>
        <v/>
      </c>
      <c r="J154" s="101" t="str">
        <f t="shared" si="17"/>
        <v/>
      </c>
      <c r="K154" s="104" t="str">
        <f>IFERROR(J154*Intern!H$2,"")</f>
        <v/>
      </c>
      <c r="L154" s="116"/>
      <c r="M154" s="117"/>
      <c r="N154" s="101" t="str">
        <f>IFERROR(VLOOKUP(L154,Mobilität!A:O,7,FALSE),"")</f>
        <v/>
      </c>
      <c r="O154" s="101" t="str">
        <f t="shared" si="18"/>
        <v/>
      </c>
      <c r="P154" s="121" t="str">
        <f>IFERROR(O154*Intern!H$2,"")</f>
        <v/>
      </c>
      <c r="Q154" s="151"/>
      <c r="R154" s="152"/>
      <c r="S154" s="153"/>
      <c r="T154" s="122">
        <f t="shared" si="16"/>
        <v>0</v>
      </c>
      <c r="U154" s="123">
        <f>IFERROR(T154*Intern!H$2,"")</f>
        <v>0</v>
      </c>
      <c r="V154" s="119">
        <f t="shared" si="19"/>
        <v>0</v>
      </c>
      <c r="W154" s="120">
        <f t="shared" si="20"/>
        <v>0</v>
      </c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</row>
    <row r="155" spans="1:88" s="103" customFormat="1" x14ac:dyDescent="0.2">
      <c r="A155" s="115"/>
      <c r="B155" s="115"/>
      <c r="C155" s="114"/>
      <c r="D155" s="101" t="str">
        <f>IFERROR(VLOOKUP(A155,Mobilität!A:I,7,FALSE),"")</f>
        <v/>
      </c>
      <c r="E155" s="101" t="str">
        <f t="shared" si="15"/>
        <v/>
      </c>
      <c r="F155" s="121" t="str">
        <f>IFERROR(E155*Intern!H$2,"")</f>
        <v/>
      </c>
      <c r="G155" s="116"/>
      <c r="H155" s="117"/>
      <c r="I155" s="101" t="str">
        <f>IFERROR(VLOOKUP(G155,Mobilität!A:I,7,FALSE),"")</f>
        <v/>
      </c>
      <c r="J155" s="101" t="str">
        <f t="shared" si="17"/>
        <v/>
      </c>
      <c r="K155" s="104" t="str">
        <f>IFERROR(J155*Intern!H$2,"")</f>
        <v/>
      </c>
      <c r="L155" s="116"/>
      <c r="M155" s="117"/>
      <c r="N155" s="101" t="str">
        <f>IFERROR(VLOOKUP(L155,Mobilität!A:O,7,FALSE),"")</f>
        <v/>
      </c>
      <c r="O155" s="101" t="str">
        <f t="shared" si="18"/>
        <v/>
      </c>
      <c r="P155" s="121" t="str">
        <f>IFERROR(O155*Intern!H$2,"")</f>
        <v/>
      </c>
      <c r="Q155" s="151"/>
      <c r="R155" s="152"/>
      <c r="S155" s="153"/>
      <c r="T155" s="122">
        <f t="shared" si="16"/>
        <v>0</v>
      </c>
      <c r="U155" s="123">
        <f>IFERROR(T155*Intern!H$2,"")</f>
        <v>0</v>
      </c>
      <c r="V155" s="119">
        <f t="shared" si="19"/>
        <v>0</v>
      </c>
      <c r="W155" s="120">
        <f t="shared" si="20"/>
        <v>0</v>
      </c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</row>
    <row r="156" spans="1:88" s="103" customFormat="1" x14ac:dyDescent="0.2">
      <c r="A156" s="115"/>
      <c r="B156" s="115"/>
      <c r="C156" s="114"/>
      <c r="D156" s="101" t="str">
        <f>IFERROR(VLOOKUP(A156,Mobilität!A:I,7,FALSE),"")</f>
        <v/>
      </c>
      <c r="E156" s="101" t="str">
        <f t="shared" si="15"/>
        <v/>
      </c>
      <c r="F156" s="121" t="str">
        <f>IFERROR(E156*Intern!H$2,"")</f>
        <v/>
      </c>
      <c r="G156" s="116"/>
      <c r="H156" s="117"/>
      <c r="I156" s="101" t="str">
        <f>IFERROR(VLOOKUP(G156,Mobilität!A:I,7,FALSE),"")</f>
        <v/>
      </c>
      <c r="J156" s="101" t="str">
        <f t="shared" si="17"/>
        <v/>
      </c>
      <c r="K156" s="104" t="str">
        <f>IFERROR(J156*Intern!H$2,"")</f>
        <v/>
      </c>
      <c r="L156" s="116"/>
      <c r="M156" s="117"/>
      <c r="N156" s="101" t="str">
        <f>IFERROR(VLOOKUP(L156,Mobilität!A:O,7,FALSE),"")</f>
        <v/>
      </c>
      <c r="O156" s="101" t="str">
        <f t="shared" si="18"/>
        <v/>
      </c>
      <c r="P156" s="121" t="str">
        <f>IFERROR(O156*Intern!H$2,"")</f>
        <v/>
      </c>
      <c r="Q156" s="151"/>
      <c r="R156" s="152"/>
      <c r="S156" s="153"/>
      <c r="T156" s="122">
        <f t="shared" si="16"/>
        <v>0</v>
      </c>
      <c r="U156" s="123">
        <f>IFERROR(T156*Intern!H$2,"")</f>
        <v>0</v>
      </c>
      <c r="V156" s="119">
        <f t="shared" si="19"/>
        <v>0</v>
      </c>
      <c r="W156" s="120">
        <f t="shared" si="20"/>
        <v>0</v>
      </c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</row>
    <row r="157" spans="1:88" s="103" customFormat="1" x14ac:dyDescent="0.2">
      <c r="A157" s="115"/>
      <c r="B157" s="115"/>
      <c r="C157" s="114"/>
      <c r="D157" s="101" t="str">
        <f>IFERROR(VLOOKUP(A157,Mobilität!A:I,7,FALSE),"")</f>
        <v/>
      </c>
      <c r="E157" s="101" t="str">
        <f t="shared" si="15"/>
        <v/>
      </c>
      <c r="F157" s="121" t="str">
        <f>IFERROR(E157*Intern!H$2,"")</f>
        <v/>
      </c>
      <c r="G157" s="116"/>
      <c r="H157" s="117"/>
      <c r="I157" s="101" t="str">
        <f>IFERROR(VLOOKUP(G157,Mobilität!A:I,7,FALSE),"")</f>
        <v/>
      </c>
      <c r="J157" s="101" t="str">
        <f t="shared" si="17"/>
        <v/>
      </c>
      <c r="K157" s="104" t="str">
        <f>IFERROR(J157*Intern!H$2,"")</f>
        <v/>
      </c>
      <c r="L157" s="116"/>
      <c r="M157" s="117"/>
      <c r="N157" s="101" t="str">
        <f>IFERROR(VLOOKUP(L157,Mobilität!A:O,7,FALSE),"")</f>
        <v/>
      </c>
      <c r="O157" s="101" t="str">
        <f t="shared" si="18"/>
        <v/>
      </c>
      <c r="P157" s="121" t="str">
        <f>IFERROR(O157*Intern!H$2,"")</f>
        <v/>
      </c>
      <c r="Q157" s="151"/>
      <c r="R157" s="152"/>
      <c r="S157" s="153"/>
      <c r="T157" s="122">
        <f t="shared" si="16"/>
        <v>0</v>
      </c>
      <c r="U157" s="123">
        <f>IFERROR(T157*Intern!H$2,"")</f>
        <v>0</v>
      </c>
      <c r="V157" s="119">
        <f t="shared" si="19"/>
        <v>0</v>
      </c>
      <c r="W157" s="120">
        <f t="shared" si="20"/>
        <v>0</v>
      </c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</row>
    <row r="158" spans="1:88" s="103" customFormat="1" x14ac:dyDescent="0.2">
      <c r="A158" s="115"/>
      <c r="B158" s="115"/>
      <c r="C158" s="114"/>
      <c r="D158" s="101" t="str">
        <f>IFERROR(VLOOKUP(A158,Mobilität!A:I,7,FALSE),"")</f>
        <v/>
      </c>
      <c r="E158" s="101" t="str">
        <f t="shared" si="15"/>
        <v/>
      </c>
      <c r="F158" s="121" t="str">
        <f>IFERROR(E158*Intern!H$2,"")</f>
        <v/>
      </c>
      <c r="G158" s="116"/>
      <c r="H158" s="117"/>
      <c r="I158" s="101" t="str">
        <f>IFERROR(VLOOKUP(G158,Mobilität!A:I,7,FALSE),"")</f>
        <v/>
      </c>
      <c r="J158" s="101" t="str">
        <f t="shared" si="17"/>
        <v/>
      </c>
      <c r="K158" s="104" t="str">
        <f>IFERROR(J158*Intern!H$2,"")</f>
        <v/>
      </c>
      <c r="L158" s="116"/>
      <c r="M158" s="117"/>
      <c r="N158" s="101" t="str">
        <f>IFERROR(VLOOKUP(L158,Mobilität!A:O,7,FALSE),"")</f>
        <v/>
      </c>
      <c r="O158" s="101" t="str">
        <f t="shared" si="18"/>
        <v/>
      </c>
      <c r="P158" s="121" t="str">
        <f>IFERROR(O158*Intern!H$2,"")</f>
        <v/>
      </c>
      <c r="Q158" s="151"/>
      <c r="R158" s="152"/>
      <c r="S158" s="153"/>
      <c r="T158" s="122">
        <f t="shared" si="16"/>
        <v>0</v>
      </c>
      <c r="U158" s="123">
        <f>IFERROR(T158*Intern!H$2,"")</f>
        <v>0</v>
      </c>
      <c r="V158" s="119">
        <f t="shared" si="19"/>
        <v>0</v>
      </c>
      <c r="W158" s="120">
        <f t="shared" si="20"/>
        <v>0</v>
      </c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</row>
    <row r="159" spans="1:88" s="103" customFormat="1" x14ac:dyDescent="0.2">
      <c r="A159" s="115"/>
      <c r="B159" s="115"/>
      <c r="C159" s="114"/>
      <c r="D159" s="101" t="str">
        <f>IFERROR(VLOOKUP(A159,Mobilität!A:I,7,FALSE),"")</f>
        <v/>
      </c>
      <c r="E159" s="101" t="str">
        <f t="shared" si="15"/>
        <v/>
      </c>
      <c r="F159" s="121" t="str">
        <f>IFERROR(E159*Intern!H$2,"")</f>
        <v/>
      </c>
      <c r="G159" s="116"/>
      <c r="H159" s="117"/>
      <c r="I159" s="101" t="str">
        <f>IFERROR(VLOOKUP(G159,Mobilität!A:I,7,FALSE),"")</f>
        <v/>
      </c>
      <c r="J159" s="101" t="str">
        <f t="shared" si="17"/>
        <v/>
      </c>
      <c r="K159" s="104" t="str">
        <f>IFERROR(J159*Intern!H$2,"")</f>
        <v/>
      </c>
      <c r="L159" s="116"/>
      <c r="M159" s="117"/>
      <c r="N159" s="101" t="str">
        <f>IFERROR(VLOOKUP(L159,Mobilität!A:O,7,FALSE),"")</f>
        <v/>
      </c>
      <c r="O159" s="101" t="str">
        <f t="shared" si="18"/>
        <v/>
      </c>
      <c r="P159" s="121" t="str">
        <f>IFERROR(O159*Intern!H$2,"")</f>
        <v/>
      </c>
      <c r="Q159" s="151"/>
      <c r="R159" s="152"/>
      <c r="S159" s="153"/>
      <c r="T159" s="122">
        <f t="shared" si="16"/>
        <v>0</v>
      </c>
      <c r="U159" s="123">
        <f>IFERROR(T159*Intern!H$2,"")</f>
        <v>0</v>
      </c>
      <c r="V159" s="119">
        <f t="shared" si="19"/>
        <v>0</v>
      </c>
      <c r="W159" s="120">
        <f t="shared" si="20"/>
        <v>0</v>
      </c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</row>
    <row r="160" spans="1:88" s="103" customFormat="1" x14ac:dyDescent="0.2">
      <c r="A160" s="115"/>
      <c r="B160" s="115"/>
      <c r="C160" s="114"/>
      <c r="D160" s="101" t="str">
        <f>IFERROR(VLOOKUP(A160,Mobilität!A:I,7,FALSE),"")</f>
        <v/>
      </c>
      <c r="E160" s="101" t="str">
        <f t="shared" si="15"/>
        <v/>
      </c>
      <c r="F160" s="121" t="str">
        <f>IFERROR(E160*Intern!H$2,"")</f>
        <v/>
      </c>
      <c r="G160" s="116"/>
      <c r="H160" s="117"/>
      <c r="I160" s="101" t="str">
        <f>IFERROR(VLOOKUP(G160,Mobilität!A:I,7,FALSE),"")</f>
        <v/>
      </c>
      <c r="J160" s="101" t="str">
        <f t="shared" si="17"/>
        <v/>
      </c>
      <c r="K160" s="104" t="str">
        <f>IFERROR(J160*Intern!H$2,"")</f>
        <v/>
      </c>
      <c r="L160" s="116"/>
      <c r="M160" s="117"/>
      <c r="N160" s="101" t="str">
        <f>IFERROR(VLOOKUP(L160,Mobilität!A:O,7,FALSE),"")</f>
        <v/>
      </c>
      <c r="O160" s="101" t="str">
        <f t="shared" si="18"/>
        <v/>
      </c>
      <c r="P160" s="121" t="str">
        <f>IFERROR(O160*Intern!H$2,"")</f>
        <v/>
      </c>
      <c r="Q160" s="151"/>
      <c r="R160" s="152"/>
      <c r="S160" s="153"/>
      <c r="T160" s="122">
        <f t="shared" si="16"/>
        <v>0</v>
      </c>
      <c r="U160" s="123">
        <f>IFERROR(T160*Intern!H$2,"")</f>
        <v>0</v>
      </c>
      <c r="V160" s="119">
        <f t="shared" si="19"/>
        <v>0</v>
      </c>
      <c r="W160" s="120">
        <f t="shared" si="20"/>
        <v>0</v>
      </c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</row>
    <row r="161" spans="1:88" s="103" customFormat="1" x14ac:dyDescent="0.2">
      <c r="A161" s="115"/>
      <c r="B161" s="115"/>
      <c r="C161" s="114"/>
      <c r="D161" s="101" t="str">
        <f>IFERROR(VLOOKUP(A161,Mobilität!A:I,7,FALSE),"")</f>
        <v/>
      </c>
      <c r="E161" s="101" t="str">
        <f t="shared" si="15"/>
        <v/>
      </c>
      <c r="F161" s="121" t="str">
        <f>IFERROR(E161*Intern!H$2,"")</f>
        <v/>
      </c>
      <c r="G161" s="116"/>
      <c r="H161" s="117"/>
      <c r="I161" s="101" t="str">
        <f>IFERROR(VLOOKUP(G161,Mobilität!A:I,7,FALSE),"")</f>
        <v/>
      </c>
      <c r="J161" s="101" t="str">
        <f t="shared" si="17"/>
        <v/>
      </c>
      <c r="K161" s="104" t="str">
        <f>IFERROR(J161*Intern!H$2,"")</f>
        <v/>
      </c>
      <c r="L161" s="116"/>
      <c r="M161" s="117"/>
      <c r="N161" s="101" t="str">
        <f>IFERROR(VLOOKUP(L161,Mobilität!A:O,7,FALSE),"")</f>
        <v/>
      </c>
      <c r="O161" s="101" t="str">
        <f t="shared" si="18"/>
        <v/>
      </c>
      <c r="P161" s="121" t="str">
        <f>IFERROR(O161*Intern!H$2,"")</f>
        <v/>
      </c>
      <c r="Q161" s="151"/>
      <c r="R161" s="152"/>
      <c r="S161" s="153"/>
      <c r="T161" s="122">
        <f t="shared" si="16"/>
        <v>0</v>
      </c>
      <c r="U161" s="123">
        <f>IFERROR(T161*Intern!H$2,"")</f>
        <v>0</v>
      </c>
      <c r="V161" s="119">
        <f t="shared" si="19"/>
        <v>0</v>
      </c>
      <c r="W161" s="120">
        <f t="shared" si="20"/>
        <v>0</v>
      </c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</row>
    <row r="162" spans="1:88" s="103" customFormat="1" x14ac:dyDescent="0.2">
      <c r="A162" s="115"/>
      <c r="B162" s="115"/>
      <c r="C162" s="114"/>
      <c r="D162" s="101" t="str">
        <f>IFERROR(VLOOKUP(A162,Mobilität!A:I,7,FALSE),"")</f>
        <v/>
      </c>
      <c r="E162" s="101" t="str">
        <f t="shared" si="15"/>
        <v/>
      </c>
      <c r="F162" s="121" t="str">
        <f>IFERROR(E162*Intern!H$2,"")</f>
        <v/>
      </c>
      <c r="G162" s="116"/>
      <c r="H162" s="117"/>
      <c r="I162" s="101" t="str">
        <f>IFERROR(VLOOKUP(G162,Mobilität!A:I,7,FALSE),"")</f>
        <v/>
      </c>
      <c r="J162" s="101" t="str">
        <f t="shared" si="17"/>
        <v/>
      </c>
      <c r="K162" s="104" t="str">
        <f>IFERROR(J162*Intern!H$2,"")</f>
        <v/>
      </c>
      <c r="L162" s="116"/>
      <c r="M162" s="117"/>
      <c r="N162" s="101" t="str">
        <f>IFERROR(VLOOKUP(L162,Mobilität!A:O,7,FALSE),"")</f>
        <v/>
      </c>
      <c r="O162" s="101" t="str">
        <f t="shared" si="18"/>
        <v/>
      </c>
      <c r="P162" s="121" t="str">
        <f>IFERROR(O162*Intern!H$2,"")</f>
        <v/>
      </c>
      <c r="Q162" s="151"/>
      <c r="R162" s="152"/>
      <c r="S162" s="153"/>
      <c r="T162" s="122">
        <f t="shared" si="16"/>
        <v>0</v>
      </c>
      <c r="U162" s="123">
        <f>IFERROR(T162*Intern!H$2,"")</f>
        <v>0</v>
      </c>
      <c r="V162" s="119">
        <f t="shared" si="19"/>
        <v>0</v>
      </c>
      <c r="W162" s="120">
        <f t="shared" si="20"/>
        <v>0</v>
      </c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</row>
    <row r="163" spans="1:88" s="103" customFormat="1" x14ac:dyDescent="0.2">
      <c r="A163" s="115"/>
      <c r="B163" s="115"/>
      <c r="C163" s="114"/>
      <c r="D163" s="101" t="str">
        <f>IFERROR(VLOOKUP(A163,Mobilität!A:I,7,FALSE),"")</f>
        <v/>
      </c>
      <c r="E163" s="101" t="str">
        <f t="shared" si="15"/>
        <v/>
      </c>
      <c r="F163" s="121" t="str">
        <f>IFERROR(E163*Intern!H$2,"")</f>
        <v/>
      </c>
      <c r="G163" s="116"/>
      <c r="H163" s="117"/>
      <c r="I163" s="101" t="str">
        <f>IFERROR(VLOOKUP(G163,Mobilität!A:I,7,FALSE),"")</f>
        <v/>
      </c>
      <c r="J163" s="101" t="str">
        <f t="shared" si="17"/>
        <v/>
      </c>
      <c r="K163" s="104" t="str">
        <f>IFERROR(J163*Intern!H$2,"")</f>
        <v/>
      </c>
      <c r="L163" s="116"/>
      <c r="M163" s="117"/>
      <c r="N163" s="101" t="str">
        <f>IFERROR(VLOOKUP(L163,Mobilität!A:O,7,FALSE),"")</f>
        <v/>
      </c>
      <c r="O163" s="101" t="str">
        <f t="shared" si="18"/>
        <v/>
      </c>
      <c r="P163" s="121" t="str">
        <f>IFERROR(O163*Intern!H$2,"")</f>
        <v/>
      </c>
      <c r="Q163" s="151"/>
      <c r="R163" s="152"/>
      <c r="S163" s="153"/>
      <c r="T163" s="122">
        <f t="shared" si="16"/>
        <v>0</v>
      </c>
      <c r="U163" s="123">
        <f>IFERROR(T163*Intern!H$2,"")</f>
        <v>0</v>
      </c>
      <c r="V163" s="119">
        <f t="shared" si="19"/>
        <v>0</v>
      </c>
      <c r="W163" s="120">
        <f t="shared" si="20"/>
        <v>0</v>
      </c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</row>
    <row r="164" spans="1:88" s="103" customFormat="1" x14ac:dyDescent="0.2">
      <c r="A164" s="115"/>
      <c r="B164" s="115"/>
      <c r="C164" s="114"/>
      <c r="D164" s="101" t="str">
        <f>IFERROR(VLOOKUP(A164,Mobilität!A:I,7,FALSE),"")</f>
        <v/>
      </c>
      <c r="E164" s="101" t="str">
        <f t="shared" si="15"/>
        <v/>
      </c>
      <c r="F164" s="121" t="str">
        <f>IFERROR(E164*Intern!H$2,"")</f>
        <v/>
      </c>
      <c r="G164" s="116"/>
      <c r="H164" s="117"/>
      <c r="I164" s="101" t="str">
        <f>IFERROR(VLOOKUP(G164,Mobilität!A:I,7,FALSE),"")</f>
        <v/>
      </c>
      <c r="J164" s="101" t="str">
        <f t="shared" si="17"/>
        <v/>
      </c>
      <c r="K164" s="104" t="str">
        <f>IFERROR(J164*Intern!H$2,"")</f>
        <v/>
      </c>
      <c r="L164" s="116"/>
      <c r="M164" s="117"/>
      <c r="N164" s="101" t="str">
        <f>IFERROR(VLOOKUP(L164,Mobilität!A:O,7,FALSE),"")</f>
        <v/>
      </c>
      <c r="O164" s="101" t="str">
        <f t="shared" si="18"/>
        <v/>
      </c>
      <c r="P164" s="121" t="str">
        <f>IFERROR(O164*Intern!H$2,"")</f>
        <v/>
      </c>
      <c r="Q164" s="151"/>
      <c r="R164" s="152"/>
      <c r="S164" s="153"/>
      <c r="T164" s="122">
        <f t="shared" si="16"/>
        <v>0</v>
      </c>
      <c r="U164" s="123">
        <f>IFERROR(T164*Intern!H$2,"")</f>
        <v>0</v>
      </c>
      <c r="V164" s="119">
        <f t="shared" si="19"/>
        <v>0</v>
      </c>
      <c r="W164" s="120">
        <f t="shared" si="20"/>
        <v>0</v>
      </c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</row>
    <row r="165" spans="1:88" s="103" customFormat="1" x14ac:dyDescent="0.2">
      <c r="A165" s="115"/>
      <c r="B165" s="115"/>
      <c r="C165" s="114"/>
      <c r="D165" s="101" t="str">
        <f>IFERROR(VLOOKUP(A165,Mobilität!A:I,7,FALSE),"")</f>
        <v/>
      </c>
      <c r="E165" s="101" t="str">
        <f t="shared" si="15"/>
        <v/>
      </c>
      <c r="F165" s="121" t="str">
        <f>IFERROR(E165*Intern!H$2,"")</f>
        <v/>
      </c>
      <c r="G165" s="116"/>
      <c r="H165" s="117"/>
      <c r="I165" s="101" t="str">
        <f>IFERROR(VLOOKUP(G165,Mobilität!A:I,7,FALSE),"")</f>
        <v/>
      </c>
      <c r="J165" s="101" t="str">
        <f t="shared" si="17"/>
        <v/>
      </c>
      <c r="K165" s="104" t="str">
        <f>IFERROR(J165*Intern!H$2,"")</f>
        <v/>
      </c>
      <c r="L165" s="116"/>
      <c r="M165" s="117"/>
      <c r="N165" s="101" t="str">
        <f>IFERROR(VLOOKUP(L165,Mobilität!A:O,7,FALSE),"")</f>
        <v/>
      </c>
      <c r="O165" s="101" t="str">
        <f t="shared" si="18"/>
        <v/>
      </c>
      <c r="P165" s="121" t="str">
        <f>IFERROR(O165*Intern!H$2,"")</f>
        <v/>
      </c>
      <c r="Q165" s="151"/>
      <c r="R165" s="152"/>
      <c r="S165" s="153"/>
      <c r="T165" s="122">
        <f t="shared" si="16"/>
        <v>0</v>
      </c>
      <c r="U165" s="123">
        <f>IFERROR(T165*Intern!H$2,"")</f>
        <v>0</v>
      </c>
      <c r="V165" s="119">
        <f t="shared" si="19"/>
        <v>0</v>
      </c>
      <c r="W165" s="120">
        <f t="shared" si="20"/>
        <v>0</v>
      </c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</row>
    <row r="166" spans="1:88" s="103" customFormat="1" x14ac:dyDescent="0.2">
      <c r="A166" s="115"/>
      <c r="B166" s="115"/>
      <c r="C166" s="114"/>
      <c r="D166" s="101" t="str">
        <f>IFERROR(VLOOKUP(A166,Mobilität!A:I,7,FALSE),"")</f>
        <v/>
      </c>
      <c r="E166" s="101" t="str">
        <f t="shared" si="15"/>
        <v/>
      </c>
      <c r="F166" s="121" t="str">
        <f>IFERROR(E166*Intern!H$2,"")</f>
        <v/>
      </c>
      <c r="G166" s="116"/>
      <c r="H166" s="117"/>
      <c r="I166" s="101" t="str">
        <f>IFERROR(VLOOKUP(G166,Mobilität!A:I,7,FALSE),"")</f>
        <v/>
      </c>
      <c r="J166" s="101" t="str">
        <f t="shared" si="17"/>
        <v/>
      </c>
      <c r="K166" s="104" t="str">
        <f>IFERROR(J166*Intern!H$2,"")</f>
        <v/>
      </c>
      <c r="L166" s="116"/>
      <c r="M166" s="117"/>
      <c r="N166" s="101" t="str">
        <f>IFERROR(VLOOKUP(L166,Mobilität!A:O,7,FALSE),"")</f>
        <v/>
      </c>
      <c r="O166" s="101" t="str">
        <f t="shared" si="18"/>
        <v/>
      </c>
      <c r="P166" s="121" t="str">
        <f>IFERROR(O166*Intern!H$2,"")</f>
        <v/>
      </c>
      <c r="Q166" s="151"/>
      <c r="R166" s="152"/>
      <c r="S166" s="153"/>
      <c r="T166" s="122">
        <f t="shared" si="16"/>
        <v>0</v>
      </c>
      <c r="U166" s="123">
        <f>IFERROR(T166*Intern!H$2,"")</f>
        <v>0</v>
      </c>
      <c r="V166" s="119">
        <f t="shared" si="19"/>
        <v>0</v>
      </c>
      <c r="W166" s="120">
        <f t="shared" si="20"/>
        <v>0</v>
      </c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</row>
    <row r="167" spans="1:88" s="103" customFormat="1" x14ac:dyDescent="0.2">
      <c r="A167" s="115"/>
      <c r="B167" s="115"/>
      <c r="C167" s="114"/>
      <c r="D167" s="101" t="str">
        <f>IFERROR(VLOOKUP(A167,Mobilität!A:I,7,FALSE),"")</f>
        <v/>
      </c>
      <c r="E167" s="101" t="str">
        <f t="shared" si="15"/>
        <v/>
      </c>
      <c r="F167" s="121" t="str">
        <f>IFERROR(E167*Intern!H$2,"")</f>
        <v/>
      </c>
      <c r="G167" s="116"/>
      <c r="H167" s="117"/>
      <c r="I167" s="101" t="str">
        <f>IFERROR(VLOOKUP(G167,Mobilität!A:I,7,FALSE),"")</f>
        <v/>
      </c>
      <c r="J167" s="101" t="str">
        <f t="shared" si="17"/>
        <v/>
      </c>
      <c r="K167" s="104" t="str">
        <f>IFERROR(J167*Intern!H$2,"")</f>
        <v/>
      </c>
      <c r="L167" s="116"/>
      <c r="M167" s="117"/>
      <c r="N167" s="101" t="str">
        <f>IFERROR(VLOOKUP(L167,Mobilität!A:O,7,FALSE),"")</f>
        <v/>
      </c>
      <c r="O167" s="101" t="str">
        <f t="shared" si="18"/>
        <v/>
      </c>
      <c r="P167" s="121" t="str">
        <f>IFERROR(O167*Intern!H$2,"")</f>
        <v/>
      </c>
      <c r="Q167" s="151"/>
      <c r="R167" s="152"/>
      <c r="S167" s="153"/>
      <c r="T167" s="122">
        <f t="shared" si="16"/>
        <v>0</v>
      </c>
      <c r="U167" s="123">
        <f>IFERROR(T167*Intern!H$2,"")</f>
        <v>0</v>
      </c>
      <c r="V167" s="119">
        <f t="shared" si="19"/>
        <v>0</v>
      </c>
      <c r="W167" s="120">
        <f t="shared" si="20"/>
        <v>0</v>
      </c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</row>
    <row r="168" spans="1:88" s="103" customFormat="1" x14ac:dyDescent="0.2">
      <c r="A168" s="115"/>
      <c r="B168" s="115"/>
      <c r="C168" s="114"/>
      <c r="D168" s="101" t="str">
        <f>IFERROR(VLOOKUP(A168,Mobilität!A:I,7,FALSE),"")</f>
        <v/>
      </c>
      <c r="E168" s="101" t="str">
        <f t="shared" si="15"/>
        <v/>
      </c>
      <c r="F168" s="121" t="str">
        <f>IFERROR(E168*Intern!H$2,"")</f>
        <v/>
      </c>
      <c r="G168" s="116"/>
      <c r="H168" s="117"/>
      <c r="I168" s="101" t="str">
        <f>IFERROR(VLOOKUP(G168,Mobilität!A:I,7,FALSE),"")</f>
        <v/>
      </c>
      <c r="J168" s="101" t="str">
        <f t="shared" si="17"/>
        <v/>
      </c>
      <c r="K168" s="104" t="str">
        <f>IFERROR(J168*Intern!H$2,"")</f>
        <v/>
      </c>
      <c r="L168" s="116"/>
      <c r="M168" s="117"/>
      <c r="N168" s="101" t="str">
        <f>IFERROR(VLOOKUP(L168,Mobilität!A:O,7,FALSE),"")</f>
        <v/>
      </c>
      <c r="O168" s="101" t="str">
        <f t="shared" si="18"/>
        <v/>
      </c>
      <c r="P168" s="121" t="str">
        <f>IFERROR(O168*Intern!H$2,"")</f>
        <v/>
      </c>
      <c r="Q168" s="151"/>
      <c r="R168" s="152"/>
      <c r="S168" s="153"/>
      <c r="T168" s="122">
        <f t="shared" si="16"/>
        <v>0</v>
      </c>
      <c r="U168" s="123">
        <f>IFERROR(T168*Intern!H$2,"")</f>
        <v>0</v>
      </c>
      <c r="V168" s="119">
        <f t="shared" si="19"/>
        <v>0</v>
      </c>
      <c r="W168" s="120">
        <f t="shared" si="20"/>
        <v>0</v>
      </c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</row>
    <row r="169" spans="1:88" s="103" customFormat="1" x14ac:dyDescent="0.2">
      <c r="A169" s="115"/>
      <c r="B169" s="115"/>
      <c r="C169" s="114"/>
      <c r="D169" s="101" t="str">
        <f>IFERROR(VLOOKUP(A169,Mobilität!A:I,7,FALSE),"")</f>
        <v/>
      </c>
      <c r="E169" s="101" t="str">
        <f t="shared" si="15"/>
        <v/>
      </c>
      <c r="F169" s="121" t="str">
        <f>IFERROR(E169*Intern!H$2,"")</f>
        <v/>
      </c>
      <c r="G169" s="116"/>
      <c r="H169" s="117"/>
      <c r="I169" s="101" t="str">
        <f>IFERROR(VLOOKUP(G169,Mobilität!A:I,7,FALSE),"")</f>
        <v/>
      </c>
      <c r="J169" s="101" t="str">
        <f t="shared" si="17"/>
        <v/>
      </c>
      <c r="K169" s="104" t="str">
        <f>IFERROR(J169*Intern!H$2,"")</f>
        <v/>
      </c>
      <c r="L169" s="116"/>
      <c r="M169" s="117"/>
      <c r="N169" s="101" t="str">
        <f>IFERROR(VLOOKUP(L169,Mobilität!A:O,7,FALSE),"")</f>
        <v/>
      </c>
      <c r="O169" s="101" t="str">
        <f t="shared" si="18"/>
        <v/>
      </c>
      <c r="P169" s="121" t="str">
        <f>IFERROR(O169*Intern!H$2,"")</f>
        <v/>
      </c>
      <c r="Q169" s="151"/>
      <c r="R169" s="152"/>
      <c r="S169" s="153"/>
      <c r="T169" s="122">
        <f t="shared" si="16"/>
        <v>0</v>
      </c>
      <c r="U169" s="123">
        <f>IFERROR(T169*Intern!H$2,"")</f>
        <v>0</v>
      </c>
      <c r="V169" s="119">
        <f t="shared" si="19"/>
        <v>0</v>
      </c>
      <c r="W169" s="120">
        <f t="shared" si="20"/>
        <v>0</v>
      </c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</row>
    <row r="170" spans="1:88" s="103" customFormat="1" x14ac:dyDescent="0.2">
      <c r="A170" s="115"/>
      <c r="B170" s="115"/>
      <c r="C170" s="114"/>
      <c r="D170" s="101" t="str">
        <f>IFERROR(VLOOKUP(A170,Mobilität!A:I,7,FALSE),"")</f>
        <v/>
      </c>
      <c r="E170" s="101" t="str">
        <f t="shared" si="15"/>
        <v/>
      </c>
      <c r="F170" s="121" t="str">
        <f>IFERROR(E170*Intern!H$2,"")</f>
        <v/>
      </c>
      <c r="G170" s="116"/>
      <c r="H170" s="117"/>
      <c r="I170" s="101" t="str">
        <f>IFERROR(VLOOKUP(G170,Mobilität!A:I,7,FALSE),"")</f>
        <v/>
      </c>
      <c r="J170" s="101" t="str">
        <f t="shared" si="17"/>
        <v/>
      </c>
      <c r="K170" s="104" t="str">
        <f>IFERROR(J170*Intern!H$2,"")</f>
        <v/>
      </c>
      <c r="L170" s="116"/>
      <c r="M170" s="117"/>
      <c r="N170" s="101" t="str">
        <f>IFERROR(VLOOKUP(L170,Mobilität!A:O,7,FALSE),"")</f>
        <v/>
      </c>
      <c r="O170" s="101" t="str">
        <f t="shared" si="18"/>
        <v/>
      </c>
      <c r="P170" s="121" t="str">
        <f>IFERROR(O170*Intern!H$2,"")</f>
        <v/>
      </c>
      <c r="Q170" s="151"/>
      <c r="R170" s="152"/>
      <c r="S170" s="153"/>
      <c r="T170" s="122">
        <f t="shared" si="16"/>
        <v>0</v>
      </c>
      <c r="U170" s="123">
        <f>IFERROR(T170*Intern!H$2,"")</f>
        <v>0</v>
      </c>
      <c r="V170" s="119">
        <f t="shared" si="19"/>
        <v>0</v>
      </c>
      <c r="W170" s="120">
        <f t="shared" si="20"/>
        <v>0</v>
      </c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</row>
    <row r="171" spans="1:88" s="103" customFormat="1" x14ac:dyDescent="0.2">
      <c r="A171" s="115"/>
      <c r="B171" s="115"/>
      <c r="C171" s="114"/>
      <c r="D171" s="101" t="str">
        <f>IFERROR(VLOOKUP(A171,Mobilität!A:I,7,FALSE),"")</f>
        <v/>
      </c>
      <c r="E171" s="101" t="str">
        <f t="shared" si="15"/>
        <v/>
      </c>
      <c r="F171" s="121" t="str">
        <f>IFERROR(E171*Intern!H$2,"")</f>
        <v/>
      </c>
      <c r="G171" s="116"/>
      <c r="H171" s="117"/>
      <c r="I171" s="101" t="str">
        <f>IFERROR(VLOOKUP(G171,Mobilität!A:I,7,FALSE),"")</f>
        <v/>
      </c>
      <c r="J171" s="101" t="str">
        <f t="shared" si="17"/>
        <v/>
      </c>
      <c r="K171" s="104" t="str">
        <f>IFERROR(J171*Intern!H$2,"")</f>
        <v/>
      </c>
      <c r="L171" s="116"/>
      <c r="M171" s="117"/>
      <c r="N171" s="101" t="str">
        <f>IFERROR(VLOOKUP(L171,Mobilität!A:O,7,FALSE),"")</f>
        <v/>
      </c>
      <c r="O171" s="101" t="str">
        <f t="shared" si="18"/>
        <v/>
      </c>
      <c r="P171" s="121" t="str">
        <f>IFERROR(O171*Intern!H$2,"")</f>
        <v/>
      </c>
      <c r="Q171" s="151"/>
      <c r="R171" s="152"/>
      <c r="S171" s="153"/>
      <c r="T171" s="122">
        <f t="shared" si="16"/>
        <v>0</v>
      </c>
      <c r="U171" s="123">
        <f>IFERROR(T171*Intern!H$2,"")</f>
        <v>0</v>
      </c>
      <c r="V171" s="119">
        <f t="shared" si="19"/>
        <v>0</v>
      </c>
      <c r="W171" s="120">
        <f t="shared" si="20"/>
        <v>0</v>
      </c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</row>
    <row r="172" spans="1:88" s="103" customFormat="1" x14ac:dyDescent="0.2">
      <c r="A172" s="115"/>
      <c r="B172" s="115"/>
      <c r="C172" s="114"/>
      <c r="D172" s="101" t="str">
        <f>IFERROR(VLOOKUP(A172,Mobilität!A:I,7,FALSE),"")</f>
        <v/>
      </c>
      <c r="E172" s="101" t="str">
        <f t="shared" si="15"/>
        <v/>
      </c>
      <c r="F172" s="121" t="str">
        <f>IFERROR(E172*Intern!H$2,"")</f>
        <v/>
      </c>
      <c r="G172" s="116"/>
      <c r="H172" s="117"/>
      <c r="I172" s="101" t="str">
        <f>IFERROR(VLOOKUP(G172,Mobilität!A:I,7,FALSE),"")</f>
        <v/>
      </c>
      <c r="J172" s="101" t="str">
        <f t="shared" si="17"/>
        <v/>
      </c>
      <c r="K172" s="104" t="str">
        <f>IFERROR(J172*Intern!H$2,"")</f>
        <v/>
      </c>
      <c r="L172" s="116"/>
      <c r="M172" s="117"/>
      <c r="N172" s="101" t="str">
        <f>IFERROR(VLOOKUP(L172,Mobilität!A:O,7,FALSE),"")</f>
        <v/>
      </c>
      <c r="O172" s="101" t="str">
        <f t="shared" si="18"/>
        <v/>
      </c>
      <c r="P172" s="121" t="str">
        <f>IFERROR(O172*Intern!H$2,"")</f>
        <v/>
      </c>
      <c r="Q172" s="151"/>
      <c r="R172" s="152"/>
      <c r="S172" s="153"/>
      <c r="T172" s="122">
        <f t="shared" si="16"/>
        <v>0</v>
      </c>
      <c r="U172" s="123">
        <f>IFERROR(T172*Intern!H$2,"")</f>
        <v>0</v>
      </c>
      <c r="V172" s="119">
        <f t="shared" si="19"/>
        <v>0</v>
      </c>
      <c r="W172" s="120">
        <f t="shared" si="20"/>
        <v>0</v>
      </c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</row>
    <row r="173" spans="1:88" s="103" customFormat="1" x14ac:dyDescent="0.2">
      <c r="A173" s="115"/>
      <c r="B173" s="115"/>
      <c r="C173" s="114"/>
      <c r="D173" s="101" t="str">
        <f>IFERROR(VLOOKUP(A173,Mobilität!A:I,7,FALSE),"")</f>
        <v/>
      </c>
      <c r="E173" s="101" t="str">
        <f t="shared" si="15"/>
        <v/>
      </c>
      <c r="F173" s="121" t="str">
        <f>IFERROR(E173*Intern!H$2,"")</f>
        <v/>
      </c>
      <c r="G173" s="116"/>
      <c r="H173" s="117"/>
      <c r="I173" s="101" t="str">
        <f>IFERROR(VLOOKUP(G173,Mobilität!A:I,7,FALSE),"")</f>
        <v/>
      </c>
      <c r="J173" s="101" t="str">
        <f t="shared" si="17"/>
        <v/>
      </c>
      <c r="K173" s="104" t="str">
        <f>IFERROR(J173*Intern!H$2,"")</f>
        <v/>
      </c>
      <c r="L173" s="116"/>
      <c r="M173" s="117"/>
      <c r="N173" s="101" t="str">
        <f>IFERROR(VLOOKUP(L173,Mobilität!A:O,7,FALSE),"")</f>
        <v/>
      </c>
      <c r="O173" s="101" t="str">
        <f t="shared" si="18"/>
        <v/>
      </c>
      <c r="P173" s="121" t="str">
        <f>IFERROR(O173*Intern!H$2,"")</f>
        <v/>
      </c>
      <c r="Q173" s="151"/>
      <c r="R173" s="152"/>
      <c r="S173" s="153"/>
      <c r="T173" s="122">
        <f t="shared" si="16"/>
        <v>0</v>
      </c>
      <c r="U173" s="123">
        <f>IFERROR(T173*Intern!H$2,"")</f>
        <v>0</v>
      </c>
      <c r="V173" s="119">
        <f t="shared" si="19"/>
        <v>0</v>
      </c>
      <c r="W173" s="120">
        <f t="shared" si="20"/>
        <v>0</v>
      </c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</row>
    <row r="174" spans="1:88" s="103" customFormat="1" x14ac:dyDescent="0.2">
      <c r="A174" s="115"/>
      <c r="B174" s="115"/>
      <c r="C174" s="114"/>
      <c r="D174" s="101" t="str">
        <f>IFERROR(VLOOKUP(A174,Mobilität!A:I,7,FALSE),"")</f>
        <v/>
      </c>
      <c r="E174" s="101" t="str">
        <f t="shared" si="15"/>
        <v/>
      </c>
      <c r="F174" s="121" t="str">
        <f>IFERROR(E174*Intern!H$2,"")</f>
        <v/>
      </c>
      <c r="G174" s="116"/>
      <c r="H174" s="117"/>
      <c r="I174" s="101" t="str">
        <f>IFERROR(VLOOKUP(G174,Mobilität!A:I,7,FALSE),"")</f>
        <v/>
      </c>
      <c r="J174" s="101" t="str">
        <f t="shared" si="17"/>
        <v/>
      </c>
      <c r="K174" s="104" t="str">
        <f>IFERROR(J174*Intern!H$2,"")</f>
        <v/>
      </c>
      <c r="L174" s="116"/>
      <c r="M174" s="117"/>
      <c r="N174" s="101" t="str">
        <f>IFERROR(VLOOKUP(L174,Mobilität!A:O,7,FALSE),"")</f>
        <v/>
      </c>
      <c r="O174" s="101" t="str">
        <f t="shared" si="18"/>
        <v/>
      </c>
      <c r="P174" s="121" t="str">
        <f>IFERROR(O174*Intern!H$2,"")</f>
        <v/>
      </c>
      <c r="Q174" s="151"/>
      <c r="R174" s="152"/>
      <c r="S174" s="153"/>
      <c r="T174" s="122">
        <f t="shared" si="16"/>
        <v>0</v>
      </c>
      <c r="U174" s="123">
        <f>IFERROR(T174*Intern!H$2,"")</f>
        <v>0</v>
      </c>
      <c r="V174" s="119">
        <f t="shared" si="19"/>
        <v>0</v>
      </c>
      <c r="W174" s="120">
        <f t="shared" si="20"/>
        <v>0</v>
      </c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</row>
    <row r="175" spans="1:88" s="103" customFormat="1" x14ac:dyDescent="0.2">
      <c r="A175" s="115"/>
      <c r="B175" s="115"/>
      <c r="C175" s="114"/>
      <c r="D175" s="101" t="str">
        <f>IFERROR(VLOOKUP(A175,Mobilität!A:I,7,FALSE),"")</f>
        <v/>
      </c>
      <c r="E175" s="101" t="str">
        <f t="shared" si="15"/>
        <v/>
      </c>
      <c r="F175" s="121" t="str">
        <f>IFERROR(E175*Intern!H$2,"")</f>
        <v/>
      </c>
      <c r="G175" s="116"/>
      <c r="H175" s="117"/>
      <c r="I175" s="101" t="str">
        <f>IFERROR(VLOOKUP(G175,Mobilität!A:I,7,FALSE),"")</f>
        <v/>
      </c>
      <c r="J175" s="101" t="str">
        <f t="shared" si="17"/>
        <v/>
      </c>
      <c r="K175" s="104" t="str">
        <f>IFERROR(J175*Intern!H$2,"")</f>
        <v/>
      </c>
      <c r="L175" s="116"/>
      <c r="M175" s="117"/>
      <c r="N175" s="101" t="str">
        <f>IFERROR(VLOOKUP(L175,Mobilität!A:O,7,FALSE),"")</f>
        <v/>
      </c>
      <c r="O175" s="101" t="str">
        <f t="shared" si="18"/>
        <v/>
      </c>
      <c r="P175" s="121" t="str">
        <f>IFERROR(O175*Intern!H$2,"")</f>
        <v/>
      </c>
      <c r="Q175" s="151"/>
      <c r="R175" s="152"/>
      <c r="S175" s="153"/>
      <c r="T175" s="122">
        <f t="shared" si="16"/>
        <v>0</v>
      </c>
      <c r="U175" s="123">
        <f>IFERROR(T175*Intern!H$2,"")</f>
        <v>0</v>
      </c>
      <c r="V175" s="119">
        <f t="shared" si="19"/>
        <v>0</v>
      </c>
      <c r="W175" s="120">
        <f t="shared" si="20"/>
        <v>0</v>
      </c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</row>
    <row r="176" spans="1:88" s="103" customFormat="1" x14ac:dyDescent="0.2">
      <c r="A176" s="115"/>
      <c r="B176" s="115"/>
      <c r="C176" s="114"/>
      <c r="D176" s="101" t="str">
        <f>IFERROR(VLOOKUP(A176,Mobilität!A:I,7,FALSE),"")</f>
        <v/>
      </c>
      <c r="E176" s="101" t="str">
        <f t="shared" si="15"/>
        <v/>
      </c>
      <c r="F176" s="121" t="str">
        <f>IFERROR(E176*Intern!H$2,"")</f>
        <v/>
      </c>
      <c r="G176" s="116"/>
      <c r="H176" s="117"/>
      <c r="I176" s="101" t="str">
        <f>IFERROR(VLOOKUP(G176,Mobilität!A:I,7,FALSE),"")</f>
        <v/>
      </c>
      <c r="J176" s="101" t="str">
        <f t="shared" si="17"/>
        <v/>
      </c>
      <c r="K176" s="104" t="str">
        <f>IFERROR(J176*Intern!H$2,"")</f>
        <v/>
      </c>
      <c r="L176" s="116"/>
      <c r="M176" s="117"/>
      <c r="N176" s="101" t="str">
        <f>IFERROR(VLOOKUP(L176,Mobilität!A:O,7,FALSE),"")</f>
        <v/>
      </c>
      <c r="O176" s="101" t="str">
        <f t="shared" si="18"/>
        <v/>
      </c>
      <c r="P176" s="121" t="str">
        <f>IFERROR(O176*Intern!H$2,"")</f>
        <v/>
      </c>
      <c r="Q176" s="151"/>
      <c r="R176" s="152"/>
      <c r="S176" s="153"/>
      <c r="T176" s="122">
        <f t="shared" si="16"/>
        <v>0</v>
      </c>
      <c r="U176" s="123">
        <f>IFERROR(T176*Intern!H$2,"")</f>
        <v>0</v>
      </c>
      <c r="V176" s="119">
        <f t="shared" si="19"/>
        <v>0</v>
      </c>
      <c r="W176" s="120">
        <f t="shared" si="20"/>
        <v>0</v>
      </c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</row>
    <row r="177" spans="1:88" s="103" customFormat="1" x14ac:dyDescent="0.2">
      <c r="A177" s="115"/>
      <c r="B177" s="115"/>
      <c r="C177" s="114"/>
      <c r="D177" s="101" t="str">
        <f>IFERROR(VLOOKUP(A177,Mobilität!A:I,7,FALSE),"")</f>
        <v/>
      </c>
      <c r="E177" s="101" t="str">
        <f t="shared" si="15"/>
        <v/>
      </c>
      <c r="F177" s="121" t="str">
        <f>IFERROR(E177*Intern!H$2,"")</f>
        <v/>
      </c>
      <c r="G177" s="116"/>
      <c r="H177" s="117"/>
      <c r="I177" s="101" t="str">
        <f>IFERROR(VLOOKUP(G177,Mobilität!A:I,7,FALSE),"")</f>
        <v/>
      </c>
      <c r="J177" s="101" t="str">
        <f t="shared" si="17"/>
        <v/>
      </c>
      <c r="K177" s="104" t="str">
        <f>IFERROR(J177*Intern!H$2,"")</f>
        <v/>
      </c>
      <c r="L177" s="116"/>
      <c r="M177" s="117"/>
      <c r="N177" s="101" t="str">
        <f>IFERROR(VLOOKUP(L177,Mobilität!A:O,7,FALSE),"")</f>
        <v/>
      </c>
      <c r="O177" s="101" t="str">
        <f t="shared" si="18"/>
        <v/>
      </c>
      <c r="P177" s="121" t="str">
        <f>IFERROR(O177*Intern!H$2,"")</f>
        <v/>
      </c>
      <c r="Q177" s="151"/>
      <c r="R177" s="152"/>
      <c r="S177" s="153"/>
      <c r="T177" s="122">
        <f t="shared" si="16"/>
        <v>0</v>
      </c>
      <c r="U177" s="123">
        <f>IFERROR(T177*Intern!H$2,"")</f>
        <v>0</v>
      </c>
      <c r="V177" s="119">
        <f t="shared" si="19"/>
        <v>0</v>
      </c>
      <c r="W177" s="120">
        <f t="shared" si="20"/>
        <v>0</v>
      </c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</row>
    <row r="178" spans="1:88" s="103" customFormat="1" x14ac:dyDescent="0.2">
      <c r="A178" s="115"/>
      <c r="B178" s="115"/>
      <c r="C178" s="114"/>
      <c r="D178" s="101" t="str">
        <f>IFERROR(VLOOKUP(A178,Mobilität!A:I,7,FALSE),"")</f>
        <v/>
      </c>
      <c r="E178" s="101" t="str">
        <f t="shared" si="15"/>
        <v/>
      </c>
      <c r="F178" s="121" t="str">
        <f>IFERROR(E178*Intern!H$2,"")</f>
        <v/>
      </c>
      <c r="G178" s="116"/>
      <c r="H178" s="117"/>
      <c r="I178" s="101" t="str">
        <f>IFERROR(VLOOKUP(G178,Mobilität!A:I,7,FALSE),"")</f>
        <v/>
      </c>
      <c r="J178" s="101" t="str">
        <f t="shared" si="17"/>
        <v/>
      </c>
      <c r="K178" s="104" t="str">
        <f>IFERROR(J178*Intern!H$2,"")</f>
        <v/>
      </c>
      <c r="L178" s="116"/>
      <c r="M178" s="117"/>
      <c r="N178" s="101" t="str">
        <f>IFERROR(VLOOKUP(L178,Mobilität!A:O,7,FALSE),"")</f>
        <v/>
      </c>
      <c r="O178" s="101" t="str">
        <f t="shared" si="18"/>
        <v/>
      </c>
      <c r="P178" s="121" t="str">
        <f>IFERROR(O178*Intern!H$2,"")</f>
        <v/>
      </c>
      <c r="Q178" s="151"/>
      <c r="R178" s="152"/>
      <c r="S178" s="153"/>
      <c r="T178" s="122">
        <f t="shared" si="16"/>
        <v>0</v>
      </c>
      <c r="U178" s="123">
        <f>IFERROR(T178*Intern!H$2,"")</f>
        <v>0</v>
      </c>
      <c r="V178" s="119">
        <f t="shared" si="19"/>
        <v>0</v>
      </c>
      <c r="W178" s="120">
        <f t="shared" si="20"/>
        <v>0</v>
      </c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</row>
    <row r="179" spans="1:88" s="103" customFormat="1" x14ac:dyDescent="0.2">
      <c r="A179" s="115"/>
      <c r="B179" s="115"/>
      <c r="C179" s="114"/>
      <c r="D179" s="101" t="str">
        <f>IFERROR(VLOOKUP(A179,Mobilität!A:I,7,FALSE),"")</f>
        <v/>
      </c>
      <c r="E179" s="101" t="str">
        <f t="shared" si="15"/>
        <v/>
      </c>
      <c r="F179" s="121" t="str">
        <f>IFERROR(E179*Intern!H$2,"")</f>
        <v/>
      </c>
      <c r="G179" s="116"/>
      <c r="H179" s="117"/>
      <c r="I179" s="101" t="str">
        <f>IFERROR(VLOOKUP(G179,Mobilität!A:I,7,FALSE),"")</f>
        <v/>
      </c>
      <c r="J179" s="101" t="str">
        <f t="shared" si="17"/>
        <v/>
      </c>
      <c r="K179" s="104" t="str">
        <f>IFERROR(J179*Intern!H$2,"")</f>
        <v/>
      </c>
      <c r="L179" s="116"/>
      <c r="M179" s="117"/>
      <c r="N179" s="101" t="str">
        <f>IFERROR(VLOOKUP(L179,Mobilität!A:O,7,FALSE),"")</f>
        <v/>
      </c>
      <c r="O179" s="101" t="str">
        <f t="shared" si="18"/>
        <v/>
      </c>
      <c r="P179" s="121" t="str">
        <f>IFERROR(O179*Intern!H$2,"")</f>
        <v/>
      </c>
      <c r="Q179" s="151"/>
      <c r="R179" s="152"/>
      <c r="S179" s="153"/>
      <c r="T179" s="122">
        <f t="shared" si="16"/>
        <v>0</v>
      </c>
      <c r="U179" s="123">
        <f>IFERROR(T179*Intern!H$2,"")</f>
        <v>0</v>
      </c>
      <c r="V179" s="119">
        <f t="shared" si="19"/>
        <v>0</v>
      </c>
      <c r="W179" s="120">
        <f t="shared" si="20"/>
        <v>0</v>
      </c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</row>
    <row r="180" spans="1:88" s="103" customFormat="1" x14ac:dyDescent="0.2">
      <c r="A180" s="115"/>
      <c r="B180" s="115"/>
      <c r="C180" s="114"/>
      <c r="D180" s="101" t="str">
        <f>IFERROR(VLOOKUP(A180,Mobilität!A:I,7,FALSE),"")</f>
        <v/>
      </c>
      <c r="E180" s="101" t="str">
        <f t="shared" si="15"/>
        <v/>
      </c>
      <c r="F180" s="121" t="str">
        <f>IFERROR(E180*Intern!H$2,"")</f>
        <v/>
      </c>
      <c r="G180" s="116"/>
      <c r="H180" s="117"/>
      <c r="I180" s="101" t="str">
        <f>IFERROR(VLOOKUP(G180,Mobilität!A:I,7,FALSE),"")</f>
        <v/>
      </c>
      <c r="J180" s="101" t="str">
        <f t="shared" si="17"/>
        <v/>
      </c>
      <c r="K180" s="104" t="str">
        <f>IFERROR(J180*Intern!H$2,"")</f>
        <v/>
      </c>
      <c r="L180" s="116"/>
      <c r="M180" s="117"/>
      <c r="N180" s="101" t="str">
        <f>IFERROR(VLOOKUP(L180,Mobilität!A:O,7,FALSE),"")</f>
        <v/>
      </c>
      <c r="O180" s="101" t="str">
        <f t="shared" si="18"/>
        <v/>
      </c>
      <c r="P180" s="121" t="str">
        <f>IFERROR(O180*Intern!H$2,"")</f>
        <v/>
      </c>
      <c r="Q180" s="151"/>
      <c r="R180" s="152"/>
      <c r="S180" s="153"/>
      <c r="T180" s="122">
        <f t="shared" si="16"/>
        <v>0</v>
      </c>
      <c r="U180" s="123">
        <f>IFERROR(T180*Intern!H$2,"")</f>
        <v>0</v>
      </c>
      <c r="V180" s="119">
        <f t="shared" si="19"/>
        <v>0</v>
      </c>
      <c r="W180" s="120">
        <f t="shared" si="20"/>
        <v>0</v>
      </c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</row>
    <row r="181" spans="1:88" s="103" customFormat="1" x14ac:dyDescent="0.2">
      <c r="A181" s="115"/>
      <c r="B181" s="115"/>
      <c r="C181" s="114"/>
      <c r="D181" s="101" t="str">
        <f>IFERROR(VLOOKUP(A181,Mobilität!A:I,7,FALSE),"")</f>
        <v/>
      </c>
      <c r="E181" s="101" t="str">
        <f t="shared" si="15"/>
        <v/>
      </c>
      <c r="F181" s="121" t="str">
        <f>IFERROR(E181*Intern!H$2,"")</f>
        <v/>
      </c>
      <c r="G181" s="116"/>
      <c r="H181" s="117"/>
      <c r="I181" s="101" t="str">
        <f>IFERROR(VLOOKUP(G181,Mobilität!A:I,7,FALSE),"")</f>
        <v/>
      </c>
      <c r="J181" s="101" t="str">
        <f t="shared" si="17"/>
        <v/>
      </c>
      <c r="K181" s="104" t="str">
        <f>IFERROR(J181*Intern!H$2,"")</f>
        <v/>
      </c>
      <c r="L181" s="116"/>
      <c r="M181" s="117"/>
      <c r="N181" s="101" t="str">
        <f>IFERROR(VLOOKUP(L181,Mobilität!A:O,7,FALSE),"")</f>
        <v/>
      </c>
      <c r="O181" s="101" t="str">
        <f t="shared" si="18"/>
        <v/>
      </c>
      <c r="P181" s="121" t="str">
        <f>IFERROR(O181*Intern!H$2,"")</f>
        <v/>
      </c>
      <c r="Q181" s="151"/>
      <c r="R181" s="152"/>
      <c r="S181" s="153"/>
      <c r="T181" s="122">
        <f t="shared" si="16"/>
        <v>0</v>
      </c>
      <c r="U181" s="123">
        <f>IFERROR(T181*Intern!H$2,"")</f>
        <v>0</v>
      </c>
      <c r="V181" s="119">
        <f t="shared" si="19"/>
        <v>0</v>
      </c>
      <c r="W181" s="120">
        <f t="shared" si="20"/>
        <v>0</v>
      </c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</row>
    <row r="182" spans="1:88" s="103" customFormat="1" x14ac:dyDescent="0.2">
      <c r="A182" s="115"/>
      <c r="B182" s="115"/>
      <c r="C182" s="114"/>
      <c r="D182" s="101" t="str">
        <f>IFERROR(VLOOKUP(A182,Mobilität!A:I,7,FALSE),"")</f>
        <v/>
      </c>
      <c r="E182" s="101" t="str">
        <f t="shared" si="15"/>
        <v/>
      </c>
      <c r="F182" s="121" t="str">
        <f>IFERROR(E182*Intern!H$2,"")</f>
        <v/>
      </c>
      <c r="G182" s="116"/>
      <c r="H182" s="117"/>
      <c r="I182" s="101" t="str">
        <f>IFERROR(VLOOKUP(G182,Mobilität!A:I,7,FALSE),"")</f>
        <v/>
      </c>
      <c r="J182" s="101" t="str">
        <f t="shared" si="17"/>
        <v/>
      </c>
      <c r="K182" s="104" t="str">
        <f>IFERROR(J182*Intern!H$2,"")</f>
        <v/>
      </c>
      <c r="L182" s="116"/>
      <c r="M182" s="117"/>
      <c r="N182" s="101" t="str">
        <f>IFERROR(VLOOKUP(L182,Mobilität!A:O,7,FALSE),"")</f>
        <v/>
      </c>
      <c r="O182" s="101" t="str">
        <f t="shared" si="18"/>
        <v/>
      </c>
      <c r="P182" s="121" t="str">
        <f>IFERROR(O182*Intern!H$2,"")</f>
        <v/>
      </c>
      <c r="Q182" s="151"/>
      <c r="R182" s="152"/>
      <c r="S182" s="153"/>
      <c r="T182" s="122">
        <f t="shared" si="16"/>
        <v>0</v>
      </c>
      <c r="U182" s="123">
        <f>IFERROR(T182*Intern!H$2,"")</f>
        <v>0</v>
      </c>
      <c r="V182" s="119">
        <f t="shared" si="19"/>
        <v>0</v>
      </c>
      <c r="W182" s="120">
        <f t="shared" si="20"/>
        <v>0</v>
      </c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</row>
    <row r="183" spans="1:88" s="103" customFormat="1" x14ac:dyDescent="0.2">
      <c r="A183" s="115"/>
      <c r="B183" s="115"/>
      <c r="C183" s="114"/>
      <c r="D183" s="101" t="str">
        <f>IFERROR(VLOOKUP(A183,Mobilität!A:I,7,FALSE),"")</f>
        <v/>
      </c>
      <c r="E183" s="101" t="str">
        <f t="shared" si="15"/>
        <v/>
      </c>
      <c r="F183" s="121" t="str">
        <f>IFERROR(E183*Intern!H$2,"")</f>
        <v/>
      </c>
      <c r="G183" s="116"/>
      <c r="H183" s="117"/>
      <c r="I183" s="101" t="str">
        <f>IFERROR(VLOOKUP(G183,Mobilität!A:I,7,FALSE),"")</f>
        <v/>
      </c>
      <c r="J183" s="101" t="str">
        <f t="shared" si="17"/>
        <v/>
      </c>
      <c r="K183" s="104" t="str">
        <f>IFERROR(J183*Intern!H$2,"")</f>
        <v/>
      </c>
      <c r="L183" s="116"/>
      <c r="M183" s="117"/>
      <c r="N183" s="101" t="str">
        <f>IFERROR(VLOOKUP(L183,Mobilität!A:O,7,FALSE),"")</f>
        <v/>
      </c>
      <c r="O183" s="101" t="str">
        <f t="shared" si="18"/>
        <v/>
      </c>
      <c r="P183" s="121" t="str">
        <f>IFERROR(O183*Intern!H$2,"")</f>
        <v/>
      </c>
      <c r="Q183" s="151"/>
      <c r="R183" s="152"/>
      <c r="S183" s="153"/>
      <c r="T183" s="122">
        <f t="shared" si="16"/>
        <v>0</v>
      </c>
      <c r="U183" s="123">
        <f>IFERROR(T183*Intern!H$2,"")</f>
        <v>0</v>
      </c>
      <c r="V183" s="119">
        <f t="shared" si="19"/>
        <v>0</v>
      </c>
      <c r="W183" s="120">
        <f t="shared" si="20"/>
        <v>0</v>
      </c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</row>
    <row r="184" spans="1:88" s="103" customFormat="1" x14ac:dyDescent="0.2">
      <c r="A184" s="115"/>
      <c r="B184" s="115"/>
      <c r="C184" s="114"/>
      <c r="D184" s="101" t="str">
        <f>IFERROR(VLOOKUP(A184,Mobilität!A:I,7,FALSE),"")</f>
        <v/>
      </c>
      <c r="E184" s="101" t="str">
        <f t="shared" si="15"/>
        <v/>
      </c>
      <c r="F184" s="121" t="str">
        <f>IFERROR(E184*Intern!H$2,"")</f>
        <v/>
      </c>
      <c r="G184" s="116"/>
      <c r="H184" s="117"/>
      <c r="I184" s="101" t="str">
        <f>IFERROR(VLOOKUP(G184,Mobilität!A:I,7,FALSE),"")</f>
        <v/>
      </c>
      <c r="J184" s="101" t="str">
        <f t="shared" si="17"/>
        <v/>
      </c>
      <c r="K184" s="104" t="str">
        <f>IFERROR(J184*Intern!H$2,"")</f>
        <v/>
      </c>
      <c r="L184" s="116"/>
      <c r="M184" s="117"/>
      <c r="N184" s="101" t="str">
        <f>IFERROR(VLOOKUP(L184,Mobilität!A:O,7,FALSE),"")</f>
        <v/>
      </c>
      <c r="O184" s="101" t="str">
        <f t="shared" si="18"/>
        <v/>
      </c>
      <c r="P184" s="121" t="str">
        <f>IFERROR(O184*Intern!H$2,"")</f>
        <v/>
      </c>
      <c r="Q184" s="151"/>
      <c r="R184" s="152"/>
      <c r="S184" s="153"/>
      <c r="T184" s="122">
        <f t="shared" si="16"/>
        <v>0</v>
      </c>
      <c r="U184" s="123">
        <f>IFERROR(T184*Intern!H$2,"")</f>
        <v>0</v>
      </c>
      <c r="V184" s="119">
        <f t="shared" si="19"/>
        <v>0</v>
      </c>
      <c r="W184" s="120">
        <f t="shared" si="20"/>
        <v>0</v>
      </c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</row>
    <row r="185" spans="1:88" s="103" customFormat="1" x14ac:dyDescent="0.2">
      <c r="A185" s="115"/>
      <c r="B185" s="115"/>
      <c r="C185" s="114"/>
      <c r="D185" s="101" t="str">
        <f>IFERROR(VLOOKUP(A185,Mobilität!A:I,7,FALSE),"")</f>
        <v/>
      </c>
      <c r="E185" s="101" t="str">
        <f t="shared" si="15"/>
        <v/>
      </c>
      <c r="F185" s="121" t="str">
        <f>IFERROR(E185*Intern!H$2,"")</f>
        <v/>
      </c>
      <c r="G185" s="116"/>
      <c r="H185" s="117"/>
      <c r="I185" s="101" t="str">
        <f>IFERROR(VLOOKUP(G185,Mobilität!A:I,7,FALSE),"")</f>
        <v/>
      </c>
      <c r="J185" s="101" t="str">
        <f t="shared" si="17"/>
        <v/>
      </c>
      <c r="K185" s="104" t="str">
        <f>IFERROR(J185*Intern!H$2,"")</f>
        <v/>
      </c>
      <c r="L185" s="116"/>
      <c r="M185" s="117"/>
      <c r="N185" s="101" t="str">
        <f>IFERROR(VLOOKUP(L185,Mobilität!A:O,7,FALSE),"")</f>
        <v/>
      </c>
      <c r="O185" s="101" t="str">
        <f t="shared" si="18"/>
        <v/>
      </c>
      <c r="P185" s="121" t="str">
        <f>IFERROR(O185*Intern!H$2,"")</f>
        <v/>
      </c>
      <c r="Q185" s="151"/>
      <c r="R185" s="152"/>
      <c r="S185" s="153"/>
      <c r="T185" s="122">
        <f t="shared" si="16"/>
        <v>0</v>
      </c>
      <c r="U185" s="123">
        <f>IFERROR(T185*Intern!H$2,"")</f>
        <v>0</v>
      </c>
      <c r="V185" s="119">
        <f t="shared" si="19"/>
        <v>0</v>
      </c>
      <c r="W185" s="120">
        <f t="shared" si="20"/>
        <v>0</v>
      </c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</row>
    <row r="186" spans="1:88" s="103" customFormat="1" x14ac:dyDescent="0.2">
      <c r="A186" s="115"/>
      <c r="B186" s="115"/>
      <c r="C186" s="114"/>
      <c r="D186" s="101" t="str">
        <f>IFERROR(VLOOKUP(A186,Mobilität!A:I,7,FALSE),"")</f>
        <v/>
      </c>
      <c r="E186" s="101" t="str">
        <f t="shared" si="15"/>
        <v/>
      </c>
      <c r="F186" s="121" t="str">
        <f>IFERROR(E186*Intern!H$2,"")</f>
        <v/>
      </c>
      <c r="G186" s="116"/>
      <c r="H186" s="117"/>
      <c r="I186" s="101" t="str">
        <f>IFERROR(VLOOKUP(G186,Mobilität!A:I,7,FALSE),"")</f>
        <v/>
      </c>
      <c r="J186" s="101" t="str">
        <f t="shared" si="17"/>
        <v/>
      </c>
      <c r="K186" s="104" t="str">
        <f>IFERROR(J186*Intern!H$2,"")</f>
        <v/>
      </c>
      <c r="L186" s="116"/>
      <c r="M186" s="117"/>
      <c r="N186" s="101" t="str">
        <f>IFERROR(VLOOKUP(L186,Mobilität!A:O,7,FALSE),"")</f>
        <v/>
      </c>
      <c r="O186" s="101" t="str">
        <f t="shared" si="18"/>
        <v/>
      </c>
      <c r="P186" s="121" t="str">
        <f>IFERROR(O186*Intern!H$2,"")</f>
        <v/>
      </c>
      <c r="Q186" s="151"/>
      <c r="R186" s="152"/>
      <c r="S186" s="153"/>
      <c r="T186" s="122">
        <f t="shared" si="16"/>
        <v>0</v>
      </c>
      <c r="U186" s="123">
        <f>IFERROR(T186*Intern!H$2,"")</f>
        <v>0</v>
      </c>
      <c r="V186" s="119">
        <f t="shared" si="19"/>
        <v>0</v>
      </c>
      <c r="W186" s="120">
        <f t="shared" si="20"/>
        <v>0</v>
      </c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</row>
    <row r="187" spans="1:88" s="103" customFormat="1" x14ac:dyDescent="0.2">
      <c r="A187" s="115"/>
      <c r="B187" s="115"/>
      <c r="C187" s="114"/>
      <c r="D187" s="101" t="str">
        <f>IFERROR(VLOOKUP(A187,Mobilität!A:I,7,FALSE),"")</f>
        <v/>
      </c>
      <c r="E187" s="101" t="str">
        <f t="shared" si="15"/>
        <v/>
      </c>
      <c r="F187" s="121" t="str">
        <f>IFERROR(E187*Intern!H$2,"")</f>
        <v/>
      </c>
      <c r="G187" s="116"/>
      <c r="H187" s="117"/>
      <c r="I187" s="101" t="str">
        <f>IFERROR(VLOOKUP(G187,Mobilität!A:I,7,FALSE),"")</f>
        <v/>
      </c>
      <c r="J187" s="101" t="str">
        <f t="shared" si="17"/>
        <v/>
      </c>
      <c r="K187" s="104" t="str">
        <f>IFERROR(J187*Intern!H$2,"")</f>
        <v/>
      </c>
      <c r="L187" s="116"/>
      <c r="M187" s="117"/>
      <c r="N187" s="101" t="str">
        <f>IFERROR(VLOOKUP(L187,Mobilität!A:O,7,FALSE),"")</f>
        <v/>
      </c>
      <c r="O187" s="101" t="str">
        <f t="shared" si="18"/>
        <v/>
      </c>
      <c r="P187" s="121" t="str">
        <f>IFERROR(O187*Intern!H$2,"")</f>
        <v/>
      </c>
      <c r="Q187" s="151"/>
      <c r="R187" s="152"/>
      <c r="S187" s="153"/>
      <c r="T187" s="122">
        <f t="shared" si="16"/>
        <v>0</v>
      </c>
      <c r="U187" s="123">
        <f>IFERROR(T187*Intern!H$2,"")</f>
        <v>0</v>
      </c>
      <c r="V187" s="119">
        <f t="shared" si="19"/>
        <v>0</v>
      </c>
      <c r="W187" s="120">
        <f t="shared" si="20"/>
        <v>0</v>
      </c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</row>
    <row r="188" spans="1:88" s="103" customFormat="1" x14ac:dyDescent="0.2">
      <c r="A188" s="115"/>
      <c r="B188" s="115"/>
      <c r="C188" s="114"/>
      <c r="D188" s="101" t="str">
        <f>IFERROR(VLOOKUP(A188,Mobilität!A:I,7,FALSE),"")</f>
        <v/>
      </c>
      <c r="E188" s="101" t="str">
        <f t="shared" si="15"/>
        <v/>
      </c>
      <c r="F188" s="121" t="str">
        <f>IFERROR(E188*Intern!H$2,"")</f>
        <v/>
      </c>
      <c r="G188" s="116"/>
      <c r="H188" s="117"/>
      <c r="I188" s="101" t="str">
        <f>IFERROR(VLOOKUP(G188,Mobilität!A:I,7,FALSE),"")</f>
        <v/>
      </c>
      <c r="J188" s="101" t="str">
        <f t="shared" si="17"/>
        <v/>
      </c>
      <c r="K188" s="104" t="str">
        <f>IFERROR(J188*Intern!H$2,"")</f>
        <v/>
      </c>
      <c r="L188" s="116"/>
      <c r="M188" s="117"/>
      <c r="N188" s="101" t="str">
        <f>IFERROR(VLOOKUP(L188,Mobilität!A:O,7,FALSE),"")</f>
        <v/>
      </c>
      <c r="O188" s="101" t="str">
        <f t="shared" si="18"/>
        <v/>
      </c>
      <c r="P188" s="121" t="str">
        <f>IFERROR(O188*Intern!H$2,"")</f>
        <v/>
      </c>
      <c r="Q188" s="151"/>
      <c r="R188" s="152"/>
      <c r="S188" s="153"/>
      <c r="T188" s="122">
        <f t="shared" si="16"/>
        <v>0</v>
      </c>
      <c r="U188" s="123">
        <f>IFERROR(T188*Intern!H$2,"")</f>
        <v>0</v>
      </c>
      <c r="V188" s="119">
        <f t="shared" si="19"/>
        <v>0</v>
      </c>
      <c r="W188" s="120">
        <f t="shared" si="20"/>
        <v>0</v>
      </c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</row>
    <row r="189" spans="1:88" s="103" customFormat="1" x14ac:dyDescent="0.2">
      <c r="A189" s="115"/>
      <c r="B189" s="115"/>
      <c r="C189" s="114"/>
      <c r="D189" s="101" t="str">
        <f>IFERROR(VLOOKUP(A189,Mobilität!A:I,7,FALSE),"")</f>
        <v/>
      </c>
      <c r="E189" s="101" t="str">
        <f t="shared" si="15"/>
        <v/>
      </c>
      <c r="F189" s="121" t="str">
        <f>IFERROR(E189*Intern!H$2,"")</f>
        <v/>
      </c>
      <c r="G189" s="116"/>
      <c r="H189" s="117"/>
      <c r="I189" s="101" t="str">
        <f>IFERROR(VLOOKUP(G189,Mobilität!A:I,7,FALSE),"")</f>
        <v/>
      </c>
      <c r="J189" s="101" t="str">
        <f t="shared" si="17"/>
        <v/>
      </c>
      <c r="K189" s="104" t="str">
        <f>IFERROR(J189*Intern!H$2,"")</f>
        <v/>
      </c>
      <c r="L189" s="116"/>
      <c r="M189" s="117"/>
      <c r="N189" s="101" t="str">
        <f>IFERROR(VLOOKUP(L189,Mobilität!A:O,7,FALSE),"")</f>
        <v/>
      </c>
      <c r="O189" s="101" t="str">
        <f t="shared" si="18"/>
        <v/>
      </c>
      <c r="P189" s="121" t="str">
        <f>IFERROR(O189*Intern!H$2,"")</f>
        <v/>
      </c>
      <c r="Q189" s="151"/>
      <c r="R189" s="152"/>
      <c r="S189" s="153"/>
      <c r="T189" s="122">
        <f t="shared" si="16"/>
        <v>0</v>
      </c>
      <c r="U189" s="123">
        <f>IFERROR(T189*Intern!H$2,"")</f>
        <v>0</v>
      </c>
      <c r="V189" s="119">
        <f t="shared" si="19"/>
        <v>0</v>
      </c>
      <c r="W189" s="120">
        <f t="shared" si="20"/>
        <v>0</v>
      </c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</row>
    <row r="190" spans="1:88" s="103" customFormat="1" x14ac:dyDescent="0.2">
      <c r="A190" s="115"/>
      <c r="B190" s="115"/>
      <c r="C190" s="114"/>
      <c r="D190" s="101" t="str">
        <f>IFERROR(VLOOKUP(A190,Mobilität!A:I,7,FALSE),"")</f>
        <v/>
      </c>
      <c r="E190" s="101" t="str">
        <f t="shared" si="15"/>
        <v/>
      </c>
      <c r="F190" s="121" t="str">
        <f>IFERROR(E190*Intern!H$2,"")</f>
        <v/>
      </c>
      <c r="G190" s="116"/>
      <c r="H190" s="117"/>
      <c r="I190" s="101" t="str">
        <f>IFERROR(VLOOKUP(G190,Mobilität!A:I,7,FALSE),"")</f>
        <v/>
      </c>
      <c r="J190" s="101" t="str">
        <f t="shared" si="17"/>
        <v/>
      </c>
      <c r="K190" s="104" t="str">
        <f>IFERROR(J190*Intern!H$2,"")</f>
        <v/>
      </c>
      <c r="L190" s="116"/>
      <c r="M190" s="117"/>
      <c r="N190" s="101" t="str">
        <f>IFERROR(VLOOKUP(L190,Mobilität!A:O,7,FALSE),"")</f>
        <v/>
      </c>
      <c r="O190" s="101" t="str">
        <f t="shared" si="18"/>
        <v/>
      </c>
      <c r="P190" s="121" t="str">
        <f>IFERROR(O190*Intern!H$2,"")</f>
        <v/>
      </c>
      <c r="Q190" s="151"/>
      <c r="R190" s="152"/>
      <c r="S190" s="153"/>
      <c r="T190" s="122">
        <f t="shared" si="16"/>
        <v>0</v>
      </c>
      <c r="U190" s="123">
        <f>IFERROR(T190*Intern!H$2,"")</f>
        <v>0</v>
      </c>
      <c r="V190" s="119">
        <f t="shared" si="19"/>
        <v>0</v>
      </c>
      <c r="W190" s="120">
        <f t="shared" si="20"/>
        <v>0</v>
      </c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</row>
    <row r="191" spans="1:88" s="103" customFormat="1" x14ac:dyDescent="0.2">
      <c r="A191" s="115"/>
      <c r="B191" s="115"/>
      <c r="C191" s="114"/>
      <c r="D191" s="101" t="str">
        <f>IFERROR(VLOOKUP(A191,Mobilität!A:I,7,FALSE),"")</f>
        <v/>
      </c>
      <c r="E191" s="101" t="str">
        <f t="shared" si="15"/>
        <v/>
      </c>
      <c r="F191" s="121" t="str">
        <f>IFERROR(E191*Intern!H$2,"")</f>
        <v/>
      </c>
      <c r="G191" s="116"/>
      <c r="H191" s="117"/>
      <c r="I191" s="101" t="str">
        <f>IFERROR(VLOOKUP(G191,Mobilität!A:I,7,FALSE),"")</f>
        <v/>
      </c>
      <c r="J191" s="101" t="str">
        <f t="shared" si="17"/>
        <v/>
      </c>
      <c r="K191" s="104" t="str">
        <f>IFERROR(J191*Intern!H$2,"")</f>
        <v/>
      </c>
      <c r="L191" s="116"/>
      <c r="M191" s="117"/>
      <c r="N191" s="101" t="str">
        <f>IFERROR(VLOOKUP(L191,Mobilität!A:O,7,FALSE),"")</f>
        <v/>
      </c>
      <c r="O191" s="101" t="str">
        <f t="shared" si="18"/>
        <v/>
      </c>
      <c r="P191" s="121" t="str">
        <f>IFERROR(O191*Intern!H$2,"")</f>
        <v/>
      </c>
      <c r="Q191" s="151"/>
      <c r="R191" s="152"/>
      <c r="S191" s="153"/>
      <c r="T191" s="122">
        <f t="shared" si="16"/>
        <v>0</v>
      </c>
      <c r="U191" s="123">
        <f>IFERROR(T191*Intern!H$2,"")</f>
        <v>0</v>
      </c>
      <c r="V191" s="119">
        <f t="shared" si="19"/>
        <v>0</v>
      </c>
      <c r="W191" s="120">
        <f t="shared" si="20"/>
        <v>0</v>
      </c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</row>
    <row r="192" spans="1:88" s="103" customFormat="1" x14ac:dyDescent="0.2">
      <c r="A192" s="115"/>
      <c r="B192" s="115"/>
      <c r="C192" s="114"/>
      <c r="D192" s="101" t="str">
        <f>IFERROR(VLOOKUP(A192,Mobilität!A:I,7,FALSE),"")</f>
        <v/>
      </c>
      <c r="E192" s="101" t="str">
        <f t="shared" si="15"/>
        <v/>
      </c>
      <c r="F192" s="121" t="str">
        <f>IFERROR(E192*Intern!H$2,"")</f>
        <v/>
      </c>
      <c r="G192" s="116"/>
      <c r="H192" s="117"/>
      <c r="I192" s="101" t="str">
        <f>IFERROR(VLOOKUP(G192,Mobilität!A:I,7,FALSE),"")</f>
        <v/>
      </c>
      <c r="J192" s="101" t="str">
        <f t="shared" si="17"/>
        <v/>
      </c>
      <c r="K192" s="104" t="str">
        <f>IFERROR(J192*Intern!H$2,"")</f>
        <v/>
      </c>
      <c r="L192" s="116"/>
      <c r="M192" s="117"/>
      <c r="N192" s="101" t="str">
        <f>IFERROR(VLOOKUP(L192,Mobilität!A:O,7,FALSE),"")</f>
        <v/>
      </c>
      <c r="O192" s="101" t="str">
        <f t="shared" si="18"/>
        <v/>
      </c>
      <c r="P192" s="121" t="str">
        <f>IFERROR(O192*Intern!H$2,"")</f>
        <v/>
      </c>
      <c r="Q192" s="151"/>
      <c r="R192" s="152"/>
      <c r="S192" s="153"/>
      <c r="T192" s="122">
        <f t="shared" si="16"/>
        <v>0</v>
      </c>
      <c r="U192" s="123">
        <f>IFERROR(T192*Intern!H$2,"")</f>
        <v>0</v>
      </c>
      <c r="V192" s="119">
        <f t="shared" si="19"/>
        <v>0</v>
      </c>
      <c r="W192" s="120">
        <f t="shared" si="20"/>
        <v>0</v>
      </c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</row>
    <row r="193" spans="1:88" s="103" customFormat="1" x14ac:dyDescent="0.2">
      <c r="A193" s="115"/>
      <c r="B193" s="115"/>
      <c r="C193" s="114"/>
      <c r="D193" s="101" t="str">
        <f>IFERROR(VLOOKUP(A193,Mobilität!A:I,7,FALSE),"")</f>
        <v/>
      </c>
      <c r="E193" s="101" t="str">
        <f t="shared" si="15"/>
        <v/>
      </c>
      <c r="F193" s="121" t="str">
        <f>IFERROR(E193*Intern!H$2,"")</f>
        <v/>
      </c>
      <c r="G193" s="116"/>
      <c r="H193" s="117"/>
      <c r="I193" s="101" t="str">
        <f>IFERROR(VLOOKUP(G193,Mobilität!A:I,7,FALSE),"")</f>
        <v/>
      </c>
      <c r="J193" s="101" t="str">
        <f t="shared" si="17"/>
        <v/>
      </c>
      <c r="K193" s="104" t="str">
        <f>IFERROR(J193*Intern!H$2,"")</f>
        <v/>
      </c>
      <c r="L193" s="116"/>
      <c r="M193" s="117"/>
      <c r="N193" s="101" t="str">
        <f>IFERROR(VLOOKUP(L193,Mobilität!A:O,7,FALSE),"")</f>
        <v/>
      </c>
      <c r="O193" s="101" t="str">
        <f t="shared" si="18"/>
        <v/>
      </c>
      <c r="P193" s="121" t="str">
        <f>IFERROR(O193*Intern!H$2,"")</f>
        <v/>
      </c>
      <c r="Q193" s="151"/>
      <c r="R193" s="152"/>
      <c r="S193" s="153"/>
      <c r="T193" s="122">
        <f t="shared" si="16"/>
        <v>0</v>
      </c>
      <c r="U193" s="123">
        <f>IFERROR(T193*Intern!H$2,"")</f>
        <v>0</v>
      </c>
      <c r="V193" s="119">
        <f t="shared" si="19"/>
        <v>0</v>
      </c>
      <c r="W193" s="120">
        <f t="shared" si="20"/>
        <v>0</v>
      </c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</row>
    <row r="194" spans="1:88" s="103" customFormat="1" x14ac:dyDescent="0.2">
      <c r="A194" s="115"/>
      <c r="B194" s="115"/>
      <c r="C194" s="114"/>
      <c r="D194" s="101" t="str">
        <f>IFERROR(VLOOKUP(A194,Mobilität!A:I,7,FALSE),"")</f>
        <v/>
      </c>
      <c r="E194" s="101" t="str">
        <f t="shared" si="15"/>
        <v/>
      </c>
      <c r="F194" s="121" t="str">
        <f>IFERROR(E194*Intern!H$2,"")</f>
        <v/>
      </c>
      <c r="G194" s="116"/>
      <c r="H194" s="117"/>
      <c r="I194" s="101" t="str">
        <f>IFERROR(VLOOKUP(G194,Mobilität!A:I,7,FALSE),"")</f>
        <v/>
      </c>
      <c r="J194" s="101" t="str">
        <f t="shared" si="17"/>
        <v/>
      </c>
      <c r="K194" s="104" t="str">
        <f>IFERROR(J194*Intern!H$2,"")</f>
        <v/>
      </c>
      <c r="L194" s="116"/>
      <c r="M194" s="117"/>
      <c r="N194" s="101" t="str">
        <f>IFERROR(VLOOKUP(L194,Mobilität!A:O,7,FALSE),"")</f>
        <v/>
      </c>
      <c r="O194" s="101" t="str">
        <f t="shared" si="18"/>
        <v/>
      </c>
      <c r="P194" s="121" t="str">
        <f>IFERROR(O194*Intern!H$2,"")</f>
        <v/>
      </c>
      <c r="Q194" s="151"/>
      <c r="R194" s="152"/>
      <c r="S194" s="153"/>
      <c r="T194" s="122">
        <f t="shared" si="16"/>
        <v>0</v>
      </c>
      <c r="U194" s="123">
        <f>IFERROR(T194*Intern!H$2,"")</f>
        <v>0</v>
      </c>
      <c r="V194" s="119">
        <f t="shared" si="19"/>
        <v>0</v>
      </c>
      <c r="W194" s="120">
        <f t="shared" si="20"/>
        <v>0</v>
      </c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</row>
    <row r="195" spans="1:88" s="103" customFormat="1" x14ac:dyDescent="0.2">
      <c r="A195" s="115"/>
      <c r="B195" s="115"/>
      <c r="C195" s="114"/>
      <c r="D195" s="101" t="str">
        <f>IFERROR(VLOOKUP(A195,Mobilität!A:I,7,FALSE),"")</f>
        <v/>
      </c>
      <c r="E195" s="101" t="str">
        <f t="shared" si="15"/>
        <v/>
      </c>
      <c r="F195" s="121" t="str">
        <f>IFERROR(E195*Intern!H$2,"")</f>
        <v/>
      </c>
      <c r="G195" s="116"/>
      <c r="H195" s="117"/>
      <c r="I195" s="101" t="str">
        <f>IFERROR(VLOOKUP(G195,Mobilität!A:I,7,FALSE),"")</f>
        <v/>
      </c>
      <c r="J195" s="101" t="str">
        <f t="shared" si="17"/>
        <v/>
      </c>
      <c r="K195" s="104" t="str">
        <f>IFERROR(J195*Intern!H$2,"")</f>
        <v/>
      </c>
      <c r="L195" s="116"/>
      <c r="M195" s="117"/>
      <c r="N195" s="101" t="str">
        <f>IFERROR(VLOOKUP(L195,Mobilität!A:O,7,FALSE),"")</f>
        <v/>
      </c>
      <c r="O195" s="101" t="str">
        <f t="shared" si="18"/>
        <v/>
      </c>
      <c r="P195" s="121" t="str">
        <f>IFERROR(O195*Intern!H$2,"")</f>
        <v/>
      </c>
      <c r="Q195" s="151"/>
      <c r="R195" s="152"/>
      <c r="S195" s="153"/>
      <c r="T195" s="122">
        <f t="shared" si="16"/>
        <v>0</v>
      </c>
      <c r="U195" s="123">
        <f>IFERROR(T195*Intern!H$2,"")</f>
        <v>0</v>
      </c>
      <c r="V195" s="119">
        <f t="shared" si="19"/>
        <v>0</v>
      </c>
      <c r="W195" s="120">
        <f t="shared" si="20"/>
        <v>0</v>
      </c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</row>
    <row r="196" spans="1:88" s="103" customFormat="1" x14ac:dyDescent="0.2">
      <c r="A196" s="115"/>
      <c r="B196" s="115"/>
      <c r="C196" s="114"/>
      <c r="D196" s="101" t="str">
        <f>IFERROR(VLOOKUP(A196,Mobilität!A:I,7,FALSE),"")</f>
        <v/>
      </c>
      <c r="E196" s="101" t="str">
        <f t="shared" si="15"/>
        <v/>
      </c>
      <c r="F196" s="121" t="str">
        <f>IFERROR(E196*Intern!H$2,"")</f>
        <v/>
      </c>
      <c r="G196" s="116"/>
      <c r="H196" s="117"/>
      <c r="I196" s="101" t="str">
        <f>IFERROR(VLOOKUP(G196,Mobilität!A:I,7,FALSE),"")</f>
        <v/>
      </c>
      <c r="J196" s="101" t="str">
        <f t="shared" si="17"/>
        <v/>
      </c>
      <c r="K196" s="104" t="str">
        <f>IFERROR(J196*Intern!H$2,"")</f>
        <v/>
      </c>
      <c r="L196" s="116"/>
      <c r="M196" s="117"/>
      <c r="N196" s="101" t="str">
        <f>IFERROR(VLOOKUP(L196,Mobilität!A:O,7,FALSE),"")</f>
        <v/>
      </c>
      <c r="O196" s="101" t="str">
        <f t="shared" si="18"/>
        <v/>
      </c>
      <c r="P196" s="121" t="str">
        <f>IFERROR(O196*Intern!H$2,"")</f>
        <v/>
      </c>
      <c r="Q196" s="151"/>
      <c r="R196" s="152"/>
      <c r="S196" s="153"/>
      <c r="T196" s="122">
        <f t="shared" si="16"/>
        <v>0</v>
      </c>
      <c r="U196" s="123">
        <f>IFERROR(T196*Intern!H$2,"")</f>
        <v>0</v>
      </c>
      <c r="V196" s="119">
        <f t="shared" si="19"/>
        <v>0</v>
      </c>
      <c r="W196" s="120">
        <f t="shared" si="20"/>
        <v>0</v>
      </c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</row>
    <row r="197" spans="1:88" s="103" customFormat="1" x14ac:dyDescent="0.2">
      <c r="A197" s="115"/>
      <c r="B197" s="115"/>
      <c r="C197" s="114"/>
      <c r="D197" s="101" t="str">
        <f>IFERROR(VLOOKUP(A197,Mobilität!A:I,7,FALSE),"")</f>
        <v/>
      </c>
      <c r="E197" s="101" t="str">
        <f t="shared" si="15"/>
        <v/>
      </c>
      <c r="F197" s="121" t="str">
        <f>IFERROR(E197*Intern!H$2,"")</f>
        <v/>
      </c>
      <c r="G197" s="116"/>
      <c r="H197" s="117"/>
      <c r="I197" s="101" t="str">
        <f>IFERROR(VLOOKUP(G197,Mobilität!A:I,7,FALSE),"")</f>
        <v/>
      </c>
      <c r="J197" s="101" t="str">
        <f t="shared" si="17"/>
        <v/>
      </c>
      <c r="K197" s="104" t="str">
        <f>IFERROR(J197*Intern!H$2,"")</f>
        <v/>
      </c>
      <c r="L197" s="116"/>
      <c r="M197" s="117"/>
      <c r="N197" s="101" t="str">
        <f>IFERROR(VLOOKUP(L197,Mobilität!A:O,7,FALSE),"")</f>
        <v/>
      </c>
      <c r="O197" s="101" t="str">
        <f t="shared" si="18"/>
        <v/>
      </c>
      <c r="P197" s="121" t="str">
        <f>IFERROR(O197*Intern!H$2,"")</f>
        <v/>
      </c>
      <c r="Q197" s="151"/>
      <c r="R197" s="152"/>
      <c r="S197" s="153"/>
      <c r="T197" s="122">
        <f t="shared" si="16"/>
        <v>0</v>
      </c>
      <c r="U197" s="123">
        <f>IFERROR(T197*Intern!H$2,"")</f>
        <v>0</v>
      </c>
      <c r="V197" s="119">
        <f t="shared" si="19"/>
        <v>0</v>
      </c>
      <c r="W197" s="120">
        <f t="shared" si="20"/>
        <v>0</v>
      </c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</row>
    <row r="198" spans="1:88" s="103" customFormat="1" x14ac:dyDescent="0.2">
      <c r="A198" s="115"/>
      <c r="B198" s="115"/>
      <c r="C198" s="114"/>
      <c r="D198" s="101" t="str">
        <f>IFERROR(VLOOKUP(A198,Mobilität!A:I,7,FALSE),"")</f>
        <v/>
      </c>
      <c r="E198" s="101" t="str">
        <f t="shared" ref="E198:E261" si="21">IFERROR(D198*C198*B198/1000,"")</f>
        <v/>
      </c>
      <c r="F198" s="121" t="str">
        <f>IFERROR(E198*Intern!H$2,"")</f>
        <v/>
      </c>
      <c r="G198" s="116"/>
      <c r="H198" s="117"/>
      <c r="I198" s="101" t="str">
        <f>IFERROR(VLOOKUP(G198,Mobilität!A:I,7,FALSE),"")</f>
        <v/>
      </c>
      <c r="J198" s="101" t="str">
        <f t="shared" si="17"/>
        <v/>
      </c>
      <c r="K198" s="104" t="str">
        <f>IFERROR(J198*Intern!H$2,"")</f>
        <v/>
      </c>
      <c r="L198" s="116"/>
      <c r="M198" s="117"/>
      <c r="N198" s="101" t="str">
        <f>IFERROR(VLOOKUP(L198,Mobilität!A:O,7,FALSE),"")</f>
        <v/>
      </c>
      <c r="O198" s="101" t="str">
        <f t="shared" si="18"/>
        <v/>
      </c>
      <c r="P198" s="121" t="str">
        <f>IFERROR(O198*Intern!H$2,"")</f>
        <v/>
      </c>
      <c r="Q198" s="151"/>
      <c r="R198" s="152"/>
      <c r="S198" s="153"/>
      <c r="T198" s="122">
        <f t="shared" ref="T198:T261" si="22">IFERROR(S198*R198,"")</f>
        <v>0</v>
      </c>
      <c r="U198" s="123">
        <f>IFERROR(T198*Intern!H$2,"")</f>
        <v>0</v>
      </c>
      <c r="V198" s="119">
        <f t="shared" si="19"/>
        <v>0</v>
      </c>
      <c r="W198" s="120">
        <f t="shared" si="20"/>
        <v>0</v>
      </c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</row>
    <row r="199" spans="1:88" s="103" customFormat="1" x14ac:dyDescent="0.2">
      <c r="A199" s="115"/>
      <c r="B199" s="115"/>
      <c r="C199" s="114"/>
      <c r="D199" s="101" t="str">
        <f>IFERROR(VLOOKUP(A199,Mobilität!A:I,7,FALSE),"")</f>
        <v/>
      </c>
      <c r="E199" s="101" t="str">
        <f t="shared" si="21"/>
        <v/>
      </c>
      <c r="F199" s="121" t="str">
        <f>IFERROR(E199*Intern!H$2,"")</f>
        <v/>
      </c>
      <c r="G199" s="116"/>
      <c r="H199" s="117"/>
      <c r="I199" s="101" t="str">
        <f>IFERROR(VLOOKUP(G199,Mobilität!A:I,7,FALSE),"")</f>
        <v/>
      </c>
      <c r="J199" s="101" t="str">
        <f t="shared" ref="J199:J262" si="23">IFERROR(I199*H199*1/1000,"")</f>
        <v/>
      </c>
      <c r="K199" s="104" t="str">
        <f>IFERROR(J199*Intern!H$2,"")</f>
        <v/>
      </c>
      <c r="L199" s="116"/>
      <c r="M199" s="117"/>
      <c r="N199" s="101" t="str">
        <f>IFERROR(VLOOKUP(L199,Mobilität!A:O,7,FALSE),"")</f>
        <v/>
      </c>
      <c r="O199" s="101" t="str">
        <f t="shared" ref="O199:O262" si="24">IFERROR(N199*1*M199/1000,"")</f>
        <v/>
      </c>
      <c r="P199" s="121" t="str">
        <f>IFERROR(O199*Intern!H$2,"")</f>
        <v/>
      </c>
      <c r="Q199" s="151"/>
      <c r="R199" s="152"/>
      <c r="S199" s="153"/>
      <c r="T199" s="122">
        <f t="shared" si="22"/>
        <v>0</v>
      </c>
      <c r="U199" s="123">
        <f>IFERROR(T199*Intern!H$2,"")</f>
        <v>0</v>
      </c>
      <c r="V199" s="119">
        <f t="shared" ref="V199:V262" si="25">SUM(IF(ISERROR(J199),0,J199),IF(ISERROR(O199),0,O199),IF(ISERROR(E199),0,E199),IF(ISERROR(J199),0,J199),IF(ISERROR(T199),0,T199))</f>
        <v>0</v>
      </c>
      <c r="W199" s="120">
        <f t="shared" ref="W199:W262" si="26">SUM(IF(ISERROR(F199),0,F199),IF(ISERROR(K199),0,K199),IF(ISERROR(P199),0,P199),IF(ISERROR(U199),0,U199))</f>
        <v>0</v>
      </c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</row>
    <row r="200" spans="1:88" s="103" customFormat="1" x14ac:dyDescent="0.2">
      <c r="A200" s="115"/>
      <c r="B200" s="115"/>
      <c r="C200" s="114"/>
      <c r="D200" s="101" t="str">
        <f>IFERROR(VLOOKUP(A200,Mobilität!A:I,7,FALSE),"")</f>
        <v/>
      </c>
      <c r="E200" s="101" t="str">
        <f t="shared" si="21"/>
        <v/>
      </c>
      <c r="F200" s="121" t="str">
        <f>IFERROR(E200*Intern!H$2,"")</f>
        <v/>
      </c>
      <c r="G200" s="116"/>
      <c r="H200" s="117"/>
      <c r="I200" s="101" t="str">
        <f>IFERROR(VLOOKUP(G200,Mobilität!A:I,7,FALSE),"")</f>
        <v/>
      </c>
      <c r="J200" s="101" t="str">
        <f t="shared" si="23"/>
        <v/>
      </c>
      <c r="K200" s="104" t="str">
        <f>IFERROR(J200*Intern!H$2,"")</f>
        <v/>
      </c>
      <c r="L200" s="116"/>
      <c r="M200" s="117"/>
      <c r="N200" s="101" t="str">
        <f>IFERROR(VLOOKUP(L200,Mobilität!A:O,7,FALSE),"")</f>
        <v/>
      </c>
      <c r="O200" s="101" t="str">
        <f t="shared" si="24"/>
        <v/>
      </c>
      <c r="P200" s="121" t="str">
        <f>IFERROR(O200*Intern!H$2,"")</f>
        <v/>
      </c>
      <c r="Q200" s="151"/>
      <c r="R200" s="152"/>
      <c r="S200" s="153"/>
      <c r="T200" s="122">
        <f t="shared" si="22"/>
        <v>0</v>
      </c>
      <c r="U200" s="123">
        <f>IFERROR(T200*Intern!H$2,"")</f>
        <v>0</v>
      </c>
      <c r="V200" s="119">
        <f t="shared" si="25"/>
        <v>0</v>
      </c>
      <c r="W200" s="120">
        <f t="shared" si="26"/>
        <v>0</v>
      </c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</row>
    <row r="201" spans="1:88" s="103" customFormat="1" x14ac:dyDescent="0.2">
      <c r="A201" s="115"/>
      <c r="B201" s="115"/>
      <c r="C201" s="114"/>
      <c r="D201" s="101" t="str">
        <f>IFERROR(VLOOKUP(A201,Mobilität!A:I,7,FALSE),"")</f>
        <v/>
      </c>
      <c r="E201" s="101" t="str">
        <f t="shared" si="21"/>
        <v/>
      </c>
      <c r="F201" s="121" t="str">
        <f>IFERROR(E201*Intern!H$2,"")</f>
        <v/>
      </c>
      <c r="G201" s="116"/>
      <c r="H201" s="117"/>
      <c r="I201" s="101" t="str">
        <f>IFERROR(VLOOKUP(G201,Mobilität!A:I,7,FALSE),"")</f>
        <v/>
      </c>
      <c r="J201" s="101" t="str">
        <f t="shared" si="23"/>
        <v/>
      </c>
      <c r="K201" s="104" t="str">
        <f>IFERROR(J201*Intern!H$2,"")</f>
        <v/>
      </c>
      <c r="L201" s="116"/>
      <c r="M201" s="117"/>
      <c r="N201" s="101" t="str">
        <f>IFERROR(VLOOKUP(L201,Mobilität!A:O,7,FALSE),"")</f>
        <v/>
      </c>
      <c r="O201" s="101" t="str">
        <f t="shared" si="24"/>
        <v/>
      </c>
      <c r="P201" s="121" t="str">
        <f>IFERROR(O201*Intern!H$2,"")</f>
        <v/>
      </c>
      <c r="Q201" s="151"/>
      <c r="R201" s="152"/>
      <c r="S201" s="153"/>
      <c r="T201" s="122">
        <f t="shared" si="22"/>
        <v>0</v>
      </c>
      <c r="U201" s="123">
        <f>IFERROR(T201*Intern!H$2,"")</f>
        <v>0</v>
      </c>
      <c r="V201" s="119">
        <f t="shared" si="25"/>
        <v>0</v>
      </c>
      <c r="W201" s="120">
        <f t="shared" si="26"/>
        <v>0</v>
      </c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</row>
    <row r="202" spans="1:88" s="103" customFormat="1" x14ac:dyDescent="0.2">
      <c r="A202" s="115"/>
      <c r="B202" s="115"/>
      <c r="C202" s="114"/>
      <c r="D202" s="101" t="str">
        <f>IFERROR(VLOOKUP(A202,Mobilität!A:I,7,FALSE),"")</f>
        <v/>
      </c>
      <c r="E202" s="101" t="str">
        <f t="shared" si="21"/>
        <v/>
      </c>
      <c r="F202" s="121" t="str">
        <f>IFERROR(E202*Intern!H$2,"")</f>
        <v/>
      </c>
      <c r="G202" s="116"/>
      <c r="H202" s="117"/>
      <c r="I202" s="101" t="str">
        <f>IFERROR(VLOOKUP(G202,Mobilität!A:I,7,FALSE),"")</f>
        <v/>
      </c>
      <c r="J202" s="101" t="str">
        <f t="shared" si="23"/>
        <v/>
      </c>
      <c r="K202" s="104" t="str">
        <f>IFERROR(J202*Intern!H$2,"")</f>
        <v/>
      </c>
      <c r="L202" s="116"/>
      <c r="M202" s="117"/>
      <c r="N202" s="101" t="str">
        <f>IFERROR(VLOOKUP(L202,Mobilität!A:O,7,FALSE),"")</f>
        <v/>
      </c>
      <c r="O202" s="101" t="str">
        <f t="shared" si="24"/>
        <v/>
      </c>
      <c r="P202" s="121" t="str">
        <f>IFERROR(O202*Intern!H$2,"")</f>
        <v/>
      </c>
      <c r="Q202" s="151"/>
      <c r="R202" s="152"/>
      <c r="S202" s="153"/>
      <c r="T202" s="122">
        <f t="shared" si="22"/>
        <v>0</v>
      </c>
      <c r="U202" s="123">
        <f>IFERROR(T202*Intern!H$2,"")</f>
        <v>0</v>
      </c>
      <c r="V202" s="119">
        <f t="shared" si="25"/>
        <v>0</v>
      </c>
      <c r="W202" s="120">
        <f t="shared" si="26"/>
        <v>0</v>
      </c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</row>
    <row r="203" spans="1:88" s="103" customFormat="1" x14ac:dyDescent="0.2">
      <c r="A203" s="115"/>
      <c r="B203" s="115"/>
      <c r="C203" s="114"/>
      <c r="D203" s="101" t="str">
        <f>IFERROR(VLOOKUP(A203,Mobilität!A:I,7,FALSE),"")</f>
        <v/>
      </c>
      <c r="E203" s="101" t="str">
        <f t="shared" si="21"/>
        <v/>
      </c>
      <c r="F203" s="121" t="str">
        <f>IFERROR(E203*Intern!H$2,"")</f>
        <v/>
      </c>
      <c r="G203" s="116"/>
      <c r="H203" s="117"/>
      <c r="I203" s="101" t="str">
        <f>IFERROR(VLOOKUP(G203,Mobilität!A:I,7,FALSE),"")</f>
        <v/>
      </c>
      <c r="J203" s="101" t="str">
        <f t="shared" si="23"/>
        <v/>
      </c>
      <c r="K203" s="104" t="str">
        <f>IFERROR(J203*Intern!H$2,"")</f>
        <v/>
      </c>
      <c r="L203" s="116"/>
      <c r="M203" s="117"/>
      <c r="N203" s="101" t="str">
        <f>IFERROR(VLOOKUP(L203,Mobilität!A:O,7,FALSE),"")</f>
        <v/>
      </c>
      <c r="O203" s="101" t="str">
        <f t="shared" si="24"/>
        <v/>
      </c>
      <c r="P203" s="121" t="str">
        <f>IFERROR(O203*Intern!H$2,"")</f>
        <v/>
      </c>
      <c r="Q203" s="151"/>
      <c r="R203" s="152"/>
      <c r="S203" s="153"/>
      <c r="T203" s="122">
        <f t="shared" si="22"/>
        <v>0</v>
      </c>
      <c r="U203" s="123">
        <f>IFERROR(T203*Intern!H$2,"")</f>
        <v>0</v>
      </c>
      <c r="V203" s="119">
        <f t="shared" si="25"/>
        <v>0</v>
      </c>
      <c r="W203" s="120">
        <f t="shared" si="26"/>
        <v>0</v>
      </c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</row>
    <row r="204" spans="1:88" s="103" customFormat="1" x14ac:dyDescent="0.2">
      <c r="A204" s="115"/>
      <c r="B204" s="115"/>
      <c r="C204" s="114"/>
      <c r="D204" s="101" t="str">
        <f>IFERROR(VLOOKUP(A204,Mobilität!A:I,7,FALSE),"")</f>
        <v/>
      </c>
      <c r="E204" s="101" t="str">
        <f t="shared" si="21"/>
        <v/>
      </c>
      <c r="F204" s="121" t="str">
        <f>IFERROR(E204*Intern!H$2,"")</f>
        <v/>
      </c>
      <c r="G204" s="116"/>
      <c r="H204" s="117"/>
      <c r="I204" s="101" t="str">
        <f>IFERROR(VLOOKUP(G204,Mobilität!A:I,7,FALSE),"")</f>
        <v/>
      </c>
      <c r="J204" s="101" t="str">
        <f t="shared" si="23"/>
        <v/>
      </c>
      <c r="K204" s="104" t="str">
        <f>IFERROR(J204*Intern!H$2,"")</f>
        <v/>
      </c>
      <c r="L204" s="116"/>
      <c r="M204" s="117"/>
      <c r="N204" s="101" t="str">
        <f>IFERROR(VLOOKUP(L204,Mobilität!A:O,7,FALSE),"")</f>
        <v/>
      </c>
      <c r="O204" s="101" t="str">
        <f t="shared" si="24"/>
        <v/>
      </c>
      <c r="P204" s="121" t="str">
        <f>IFERROR(O204*Intern!H$2,"")</f>
        <v/>
      </c>
      <c r="Q204" s="151"/>
      <c r="R204" s="152"/>
      <c r="S204" s="153"/>
      <c r="T204" s="122">
        <f t="shared" si="22"/>
        <v>0</v>
      </c>
      <c r="U204" s="123">
        <f>IFERROR(T204*Intern!H$2,"")</f>
        <v>0</v>
      </c>
      <c r="V204" s="119">
        <f t="shared" si="25"/>
        <v>0</v>
      </c>
      <c r="W204" s="120">
        <f t="shared" si="26"/>
        <v>0</v>
      </c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</row>
    <row r="205" spans="1:88" s="103" customFormat="1" x14ac:dyDescent="0.2">
      <c r="A205" s="115"/>
      <c r="B205" s="115"/>
      <c r="C205" s="114"/>
      <c r="D205" s="101" t="str">
        <f>IFERROR(VLOOKUP(A205,Mobilität!A:I,7,FALSE),"")</f>
        <v/>
      </c>
      <c r="E205" s="101" t="str">
        <f t="shared" si="21"/>
        <v/>
      </c>
      <c r="F205" s="121" t="str">
        <f>IFERROR(E205*Intern!H$2,"")</f>
        <v/>
      </c>
      <c r="G205" s="116"/>
      <c r="H205" s="117"/>
      <c r="I205" s="101" t="str">
        <f>IFERROR(VLOOKUP(G205,Mobilität!A:I,7,FALSE),"")</f>
        <v/>
      </c>
      <c r="J205" s="101" t="str">
        <f t="shared" si="23"/>
        <v/>
      </c>
      <c r="K205" s="104" t="str">
        <f>IFERROR(J205*Intern!H$2,"")</f>
        <v/>
      </c>
      <c r="L205" s="116"/>
      <c r="M205" s="117"/>
      <c r="N205" s="101" t="str">
        <f>IFERROR(VLOOKUP(L205,Mobilität!A:O,7,FALSE),"")</f>
        <v/>
      </c>
      <c r="O205" s="101" t="str">
        <f t="shared" si="24"/>
        <v/>
      </c>
      <c r="P205" s="121" t="str">
        <f>IFERROR(O205*Intern!H$2,"")</f>
        <v/>
      </c>
      <c r="Q205" s="151"/>
      <c r="R205" s="152"/>
      <c r="S205" s="153"/>
      <c r="T205" s="122">
        <f t="shared" si="22"/>
        <v>0</v>
      </c>
      <c r="U205" s="123">
        <f>IFERROR(T205*Intern!H$2,"")</f>
        <v>0</v>
      </c>
      <c r="V205" s="119">
        <f t="shared" si="25"/>
        <v>0</v>
      </c>
      <c r="W205" s="120">
        <f t="shared" si="26"/>
        <v>0</v>
      </c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</row>
    <row r="206" spans="1:88" s="103" customFormat="1" x14ac:dyDescent="0.2">
      <c r="A206" s="115"/>
      <c r="B206" s="115"/>
      <c r="C206" s="114"/>
      <c r="D206" s="101" t="str">
        <f>IFERROR(VLOOKUP(A206,Mobilität!A:I,7,FALSE),"")</f>
        <v/>
      </c>
      <c r="E206" s="101" t="str">
        <f t="shared" si="21"/>
        <v/>
      </c>
      <c r="F206" s="121" t="str">
        <f>IFERROR(E206*Intern!H$2,"")</f>
        <v/>
      </c>
      <c r="G206" s="116"/>
      <c r="H206" s="117"/>
      <c r="I206" s="101" t="str">
        <f>IFERROR(VLOOKUP(G206,Mobilität!A:I,7,FALSE),"")</f>
        <v/>
      </c>
      <c r="J206" s="101" t="str">
        <f t="shared" si="23"/>
        <v/>
      </c>
      <c r="K206" s="104" t="str">
        <f>IFERROR(J206*Intern!H$2,"")</f>
        <v/>
      </c>
      <c r="L206" s="116"/>
      <c r="M206" s="117"/>
      <c r="N206" s="101" t="str">
        <f>IFERROR(VLOOKUP(L206,Mobilität!A:O,7,FALSE),"")</f>
        <v/>
      </c>
      <c r="O206" s="101" t="str">
        <f t="shared" si="24"/>
        <v/>
      </c>
      <c r="P206" s="121" t="str">
        <f>IFERROR(O206*Intern!H$2,"")</f>
        <v/>
      </c>
      <c r="Q206" s="151"/>
      <c r="R206" s="152"/>
      <c r="S206" s="153"/>
      <c r="T206" s="122">
        <f t="shared" si="22"/>
        <v>0</v>
      </c>
      <c r="U206" s="123">
        <f>IFERROR(T206*Intern!H$2,"")</f>
        <v>0</v>
      </c>
      <c r="V206" s="119">
        <f t="shared" si="25"/>
        <v>0</v>
      </c>
      <c r="W206" s="120">
        <f t="shared" si="26"/>
        <v>0</v>
      </c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</row>
    <row r="207" spans="1:88" s="103" customFormat="1" x14ac:dyDescent="0.2">
      <c r="A207" s="115"/>
      <c r="B207" s="115"/>
      <c r="C207" s="114"/>
      <c r="D207" s="101" t="str">
        <f>IFERROR(VLOOKUP(A207,Mobilität!A:I,7,FALSE),"")</f>
        <v/>
      </c>
      <c r="E207" s="101" t="str">
        <f t="shared" si="21"/>
        <v/>
      </c>
      <c r="F207" s="121" t="str">
        <f>IFERROR(E207*Intern!H$2,"")</f>
        <v/>
      </c>
      <c r="G207" s="116"/>
      <c r="H207" s="117"/>
      <c r="I207" s="101" t="str">
        <f>IFERROR(VLOOKUP(G207,Mobilität!A:I,7,FALSE),"")</f>
        <v/>
      </c>
      <c r="J207" s="101" t="str">
        <f t="shared" si="23"/>
        <v/>
      </c>
      <c r="K207" s="104" t="str">
        <f>IFERROR(J207*Intern!H$2,"")</f>
        <v/>
      </c>
      <c r="L207" s="116"/>
      <c r="M207" s="117"/>
      <c r="N207" s="101" t="str">
        <f>IFERROR(VLOOKUP(L207,Mobilität!A:O,7,FALSE),"")</f>
        <v/>
      </c>
      <c r="O207" s="101" t="str">
        <f t="shared" si="24"/>
        <v/>
      </c>
      <c r="P207" s="121" t="str">
        <f>IFERROR(O207*Intern!H$2,"")</f>
        <v/>
      </c>
      <c r="Q207" s="151"/>
      <c r="R207" s="152"/>
      <c r="S207" s="153"/>
      <c r="T207" s="122">
        <f t="shared" si="22"/>
        <v>0</v>
      </c>
      <c r="U207" s="123">
        <f>IFERROR(T207*Intern!H$2,"")</f>
        <v>0</v>
      </c>
      <c r="V207" s="119">
        <f t="shared" si="25"/>
        <v>0</v>
      </c>
      <c r="W207" s="120">
        <f t="shared" si="26"/>
        <v>0</v>
      </c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</row>
    <row r="208" spans="1:88" s="103" customFormat="1" x14ac:dyDescent="0.2">
      <c r="A208" s="115"/>
      <c r="B208" s="115"/>
      <c r="C208" s="114"/>
      <c r="D208" s="101" t="str">
        <f>IFERROR(VLOOKUP(A208,Mobilität!A:I,7,FALSE),"")</f>
        <v/>
      </c>
      <c r="E208" s="101" t="str">
        <f t="shared" si="21"/>
        <v/>
      </c>
      <c r="F208" s="121" t="str">
        <f>IFERROR(E208*Intern!H$2,"")</f>
        <v/>
      </c>
      <c r="G208" s="116"/>
      <c r="H208" s="117"/>
      <c r="I208" s="101" t="str">
        <f>IFERROR(VLOOKUP(G208,Mobilität!A:I,7,FALSE),"")</f>
        <v/>
      </c>
      <c r="J208" s="101" t="str">
        <f t="shared" si="23"/>
        <v/>
      </c>
      <c r="K208" s="104" t="str">
        <f>IFERROR(J208*Intern!H$2,"")</f>
        <v/>
      </c>
      <c r="L208" s="116"/>
      <c r="M208" s="117"/>
      <c r="N208" s="101" t="str">
        <f>IFERROR(VLOOKUP(L208,Mobilität!A:O,7,FALSE),"")</f>
        <v/>
      </c>
      <c r="O208" s="101" t="str">
        <f t="shared" si="24"/>
        <v/>
      </c>
      <c r="P208" s="121" t="str">
        <f>IFERROR(O208*Intern!H$2,"")</f>
        <v/>
      </c>
      <c r="Q208" s="151"/>
      <c r="R208" s="152"/>
      <c r="S208" s="153"/>
      <c r="T208" s="122">
        <f t="shared" si="22"/>
        <v>0</v>
      </c>
      <c r="U208" s="123">
        <f>IFERROR(T208*Intern!H$2,"")</f>
        <v>0</v>
      </c>
      <c r="V208" s="119">
        <f t="shared" si="25"/>
        <v>0</v>
      </c>
      <c r="W208" s="120">
        <f t="shared" si="26"/>
        <v>0</v>
      </c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</row>
    <row r="209" spans="1:88" s="103" customFormat="1" x14ac:dyDescent="0.2">
      <c r="A209" s="115"/>
      <c r="B209" s="115"/>
      <c r="C209" s="114"/>
      <c r="D209" s="101" t="str">
        <f>IFERROR(VLOOKUP(A209,Mobilität!A:I,7,FALSE),"")</f>
        <v/>
      </c>
      <c r="E209" s="101" t="str">
        <f t="shared" si="21"/>
        <v/>
      </c>
      <c r="F209" s="121" t="str">
        <f>IFERROR(E209*Intern!H$2,"")</f>
        <v/>
      </c>
      <c r="G209" s="116"/>
      <c r="H209" s="117"/>
      <c r="I209" s="101" t="str">
        <f>IFERROR(VLOOKUP(G209,Mobilität!A:I,7,FALSE),"")</f>
        <v/>
      </c>
      <c r="J209" s="101" t="str">
        <f t="shared" si="23"/>
        <v/>
      </c>
      <c r="K209" s="104" t="str">
        <f>IFERROR(J209*Intern!H$2,"")</f>
        <v/>
      </c>
      <c r="L209" s="116"/>
      <c r="M209" s="117"/>
      <c r="N209" s="101" t="str">
        <f>IFERROR(VLOOKUP(L209,Mobilität!A:O,7,FALSE),"")</f>
        <v/>
      </c>
      <c r="O209" s="101" t="str">
        <f t="shared" si="24"/>
        <v/>
      </c>
      <c r="P209" s="121" t="str">
        <f>IFERROR(O209*Intern!H$2,"")</f>
        <v/>
      </c>
      <c r="Q209" s="151"/>
      <c r="R209" s="152"/>
      <c r="S209" s="153"/>
      <c r="T209" s="122">
        <f t="shared" si="22"/>
        <v>0</v>
      </c>
      <c r="U209" s="123">
        <f>IFERROR(T209*Intern!H$2,"")</f>
        <v>0</v>
      </c>
      <c r="V209" s="119">
        <f t="shared" si="25"/>
        <v>0</v>
      </c>
      <c r="W209" s="120">
        <f t="shared" si="26"/>
        <v>0</v>
      </c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</row>
    <row r="210" spans="1:88" s="103" customFormat="1" x14ac:dyDescent="0.2">
      <c r="A210" s="115"/>
      <c r="B210" s="115"/>
      <c r="C210" s="114"/>
      <c r="D210" s="101" t="str">
        <f>IFERROR(VLOOKUP(A210,Mobilität!A:I,7,FALSE),"")</f>
        <v/>
      </c>
      <c r="E210" s="101" t="str">
        <f t="shared" si="21"/>
        <v/>
      </c>
      <c r="F210" s="121" t="str">
        <f>IFERROR(E210*Intern!H$2,"")</f>
        <v/>
      </c>
      <c r="G210" s="116"/>
      <c r="H210" s="117"/>
      <c r="I210" s="101" t="str">
        <f>IFERROR(VLOOKUP(G210,Mobilität!A:I,7,FALSE),"")</f>
        <v/>
      </c>
      <c r="J210" s="101" t="str">
        <f t="shared" si="23"/>
        <v/>
      </c>
      <c r="K210" s="104" t="str">
        <f>IFERROR(J210*Intern!H$2,"")</f>
        <v/>
      </c>
      <c r="L210" s="116"/>
      <c r="M210" s="117"/>
      <c r="N210" s="101" t="str">
        <f>IFERROR(VLOOKUP(L210,Mobilität!A:O,7,FALSE),"")</f>
        <v/>
      </c>
      <c r="O210" s="101" t="str">
        <f t="shared" si="24"/>
        <v/>
      </c>
      <c r="P210" s="121" t="str">
        <f>IFERROR(O210*Intern!H$2,"")</f>
        <v/>
      </c>
      <c r="Q210" s="151"/>
      <c r="R210" s="152"/>
      <c r="S210" s="153"/>
      <c r="T210" s="122">
        <f t="shared" si="22"/>
        <v>0</v>
      </c>
      <c r="U210" s="123">
        <f>IFERROR(T210*Intern!H$2,"")</f>
        <v>0</v>
      </c>
      <c r="V210" s="119">
        <f t="shared" si="25"/>
        <v>0</v>
      </c>
      <c r="W210" s="120">
        <f t="shared" si="26"/>
        <v>0</v>
      </c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</row>
    <row r="211" spans="1:88" s="103" customFormat="1" x14ac:dyDescent="0.2">
      <c r="A211" s="115"/>
      <c r="B211" s="115"/>
      <c r="C211" s="114"/>
      <c r="D211" s="101" t="str">
        <f>IFERROR(VLOOKUP(A211,Mobilität!A:I,7,FALSE),"")</f>
        <v/>
      </c>
      <c r="E211" s="101" t="str">
        <f t="shared" si="21"/>
        <v/>
      </c>
      <c r="F211" s="121" t="str">
        <f>IFERROR(E211*Intern!H$2,"")</f>
        <v/>
      </c>
      <c r="G211" s="116"/>
      <c r="H211" s="117"/>
      <c r="I211" s="101" t="str">
        <f>IFERROR(VLOOKUP(G211,Mobilität!A:I,7,FALSE),"")</f>
        <v/>
      </c>
      <c r="J211" s="101" t="str">
        <f t="shared" si="23"/>
        <v/>
      </c>
      <c r="K211" s="104" t="str">
        <f>IFERROR(J211*Intern!H$2,"")</f>
        <v/>
      </c>
      <c r="L211" s="116"/>
      <c r="M211" s="117"/>
      <c r="N211" s="101" t="str">
        <f>IFERROR(VLOOKUP(L211,Mobilität!A:O,7,FALSE),"")</f>
        <v/>
      </c>
      <c r="O211" s="101" t="str">
        <f t="shared" si="24"/>
        <v/>
      </c>
      <c r="P211" s="121" t="str">
        <f>IFERROR(O211*Intern!H$2,"")</f>
        <v/>
      </c>
      <c r="Q211" s="151"/>
      <c r="R211" s="152"/>
      <c r="S211" s="153"/>
      <c r="T211" s="122">
        <f t="shared" si="22"/>
        <v>0</v>
      </c>
      <c r="U211" s="123">
        <f>IFERROR(T211*Intern!H$2,"")</f>
        <v>0</v>
      </c>
      <c r="V211" s="119">
        <f t="shared" si="25"/>
        <v>0</v>
      </c>
      <c r="W211" s="120">
        <f t="shared" si="26"/>
        <v>0</v>
      </c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</row>
    <row r="212" spans="1:88" s="103" customFormat="1" x14ac:dyDescent="0.2">
      <c r="A212" s="115"/>
      <c r="B212" s="115"/>
      <c r="C212" s="114"/>
      <c r="D212" s="101" t="str">
        <f>IFERROR(VLOOKUP(A212,Mobilität!A:I,7,FALSE),"")</f>
        <v/>
      </c>
      <c r="E212" s="101" t="str">
        <f t="shared" si="21"/>
        <v/>
      </c>
      <c r="F212" s="121" t="str">
        <f>IFERROR(E212*Intern!H$2,"")</f>
        <v/>
      </c>
      <c r="G212" s="116"/>
      <c r="H212" s="117"/>
      <c r="I212" s="101" t="str">
        <f>IFERROR(VLOOKUP(G212,Mobilität!A:I,7,FALSE),"")</f>
        <v/>
      </c>
      <c r="J212" s="101" t="str">
        <f t="shared" si="23"/>
        <v/>
      </c>
      <c r="K212" s="104" t="str">
        <f>IFERROR(J212*Intern!H$2,"")</f>
        <v/>
      </c>
      <c r="L212" s="116"/>
      <c r="M212" s="117"/>
      <c r="N212" s="101" t="str">
        <f>IFERROR(VLOOKUP(L212,Mobilität!A:O,7,FALSE),"")</f>
        <v/>
      </c>
      <c r="O212" s="101" t="str">
        <f t="shared" si="24"/>
        <v/>
      </c>
      <c r="P212" s="121" t="str">
        <f>IFERROR(O212*Intern!H$2,"")</f>
        <v/>
      </c>
      <c r="Q212" s="151"/>
      <c r="R212" s="152"/>
      <c r="S212" s="153"/>
      <c r="T212" s="122">
        <f t="shared" si="22"/>
        <v>0</v>
      </c>
      <c r="U212" s="123">
        <f>IFERROR(T212*Intern!H$2,"")</f>
        <v>0</v>
      </c>
      <c r="V212" s="119">
        <f t="shared" si="25"/>
        <v>0</v>
      </c>
      <c r="W212" s="120">
        <f t="shared" si="26"/>
        <v>0</v>
      </c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</row>
    <row r="213" spans="1:88" s="103" customFormat="1" x14ac:dyDescent="0.2">
      <c r="A213" s="115"/>
      <c r="B213" s="115"/>
      <c r="C213" s="114"/>
      <c r="D213" s="101" t="str">
        <f>IFERROR(VLOOKUP(A213,Mobilität!A:I,7,FALSE),"")</f>
        <v/>
      </c>
      <c r="E213" s="101" t="str">
        <f t="shared" si="21"/>
        <v/>
      </c>
      <c r="F213" s="121" t="str">
        <f>IFERROR(E213*Intern!H$2,"")</f>
        <v/>
      </c>
      <c r="G213" s="116"/>
      <c r="H213" s="117"/>
      <c r="I213" s="101" t="str">
        <f>IFERROR(VLOOKUP(G213,Mobilität!A:I,7,FALSE),"")</f>
        <v/>
      </c>
      <c r="J213" s="101" t="str">
        <f t="shared" si="23"/>
        <v/>
      </c>
      <c r="K213" s="104" t="str">
        <f>IFERROR(J213*Intern!H$2,"")</f>
        <v/>
      </c>
      <c r="L213" s="116"/>
      <c r="M213" s="117"/>
      <c r="N213" s="101" t="str">
        <f>IFERROR(VLOOKUP(L213,Mobilität!A:O,7,FALSE),"")</f>
        <v/>
      </c>
      <c r="O213" s="101" t="str">
        <f t="shared" si="24"/>
        <v/>
      </c>
      <c r="P213" s="121" t="str">
        <f>IFERROR(O213*Intern!H$2,"")</f>
        <v/>
      </c>
      <c r="Q213" s="151"/>
      <c r="R213" s="152"/>
      <c r="S213" s="153"/>
      <c r="T213" s="122">
        <f t="shared" si="22"/>
        <v>0</v>
      </c>
      <c r="U213" s="123">
        <f>IFERROR(T213*Intern!H$2,"")</f>
        <v>0</v>
      </c>
      <c r="V213" s="119">
        <f t="shared" si="25"/>
        <v>0</v>
      </c>
      <c r="W213" s="120">
        <f t="shared" si="26"/>
        <v>0</v>
      </c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</row>
    <row r="214" spans="1:88" s="103" customFormat="1" x14ac:dyDescent="0.2">
      <c r="A214" s="115"/>
      <c r="B214" s="115"/>
      <c r="C214" s="114"/>
      <c r="D214" s="101" t="str">
        <f>IFERROR(VLOOKUP(A214,Mobilität!A:I,7,FALSE),"")</f>
        <v/>
      </c>
      <c r="E214" s="101" t="str">
        <f t="shared" si="21"/>
        <v/>
      </c>
      <c r="F214" s="121" t="str">
        <f>IFERROR(E214*Intern!H$2,"")</f>
        <v/>
      </c>
      <c r="G214" s="116"/>
      <c r="H214" s="117"/>
      <c r="I214" s="101" t="str">
        <f>IFERROR(VLOOKUP(G214,Mobilität!A:I,7,FALSE),"")</f>
        <v/>
      </c>
      <c r="J214" s="101" t="str">
        <f t="shared" si="23"/>
        <v/>
      </c>
      <c r="K214" s="104" t="str">
        <f>IFERROR(J214*Intern!H$2,"")</f>
        <v/>
      </c>
      <c r="L214" s="116"/>
      <c r="M214" s="117"/>
      <c r="N214" s="101" t="str">
        <f>IFERROR(VLOOKUP(L214,Mobilität!A:O,7,FALSE),"")</f>
        <v/>
      </c>
      <c r="O214" s="101" t="str">
        <f t="shared" si="24"/>
        <v/>
      </c>
      <c r="P214" s="121" t="str">
        <f>IFERROR(O214*Intern!H$2,"")</f>
        <v/>
      </c>
      <c r="Q214" s="151"/>
      <c r="R214" s="152"/>
      <c r="S214" s="153"/>
      <c r="T214" s="122">
        <f t="shared" si="22"/>
        <v>0</v>
      </c>
      <c r="U214" s="123">
        <f>IFERROR(T214*Intern!H$2,"")</f>
        <v>0</v>
      </c>
      <c r="V214" s="119">
        <f t="shared" si="25"/>
        <v>0</v>
      </c>
      <c r="W214" s="120">
        <f t="shared" si="26"/>
        <v>0</v>
      </c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</row>
    <row r="215" spans="1:88" s="103" customFormat="1" x14ac:dyDescent="0.2">
      <c r="A215" s="115"/>
      <c r="B215" s="115"/>
      <c r="C215" s="114"/>
      <c r="D215" s="101" t="str">
        <f>IFERROR(VLOOKUP(A215,Mobilität!A:I,7,FALSE),"")</f>
        <v/>
      </c>
      <c r="E215" s="101" t="str">
        <f t="shared" si="21"/>
        <v/>
      </c>
      <c r="F215" s="121" t="str">
        <f>IFERROR(E215*Intern!H$2,"")</f>
        <v/>
      </c>
      <c r="G215" s="116"/>
      <c r="H215" s="117"/>
      <c r="I215" s="101" t="str">
        <f>IFERROR(VLOOKUP(G215,Mobilität!A:I,7,FALSE),"")</f>
        <v/>
      </c>
      <c r="J215" s="101" t="str">
        <f t="shared" si="23"/>
        <v/>
      </c>
      <c r="K215" s="104" t="str">
        <f>IFERROR(J215*Intern!H$2,"")</f>
        <v/>
      </c>
      <c r="L215" s="116"/>
      <c r="M215" s="117"/>
      <c r="N215" s="101" t="str">
        <f>IFERROR(VLOOKUP(L215,Mobilität!A:O,7,FALSE),"")</f>
        <v/>
      </c>
      <c r="O215" s="101" t="str">
        <f t="shared" si="24"/>
        <v/>
      </c>
      <c r="P215" s="121" t="str">
        <f>IFERROR(O215*Intern!H$2,"")</f>
        <v/>
      </c>
      <c r="Q215" s="151"/>
      <c r="R215" s="152"/>
      <c r="S215" s="153"/>
      <c r="T215" s="122">
        <f t="shared" si="22"/>
        <v>0</v>
      </c>
      <c r="U215" s="123">
        <f>IFERROR(T215*Intern!H$2,"")</f>
        <v>0</v>
      </c>
      <c r="V215" s="119">
        <f t="shared" si="25"/>
        <v>0</v>
      </c>
      <c r="W215" s="120">
        <f t="shared" si="26"/>
        <v>0</v>
      </c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</row>
    <row r="216" spans="1:88" s="103" customFormat="1" x14ac:dyDescent="0.2">
      <c r="A216" s="115"/>
      <c r="B216" s="115"/>
      <c r="C216" s="114"/>
      <c r="D216" s="101" t="str">
        <f>IFERROR(VLOOKUP(A216,Mobilität!A:I,7,FALSE),"")</f>
        <v/>
      </c>
      <c r="E216" s="101" t="str">
        <f t="shared" si="21"/>
        <v/>
      </c>
      <c r="F216" s="121" t="str">
        <f>IFERROR(E216*Intern!H$2,"")</f>
        <v/>
      </c>
      <c r="G216" s="116"/>
      <c r="H216" s="117"/>
      <c r="I216" s="101" t="str">
        <f>IFERROR(VLOOKUP(G216,Mobilität!A:I,7,FALSE),"")</f>
        <v/>
      </c>
      <c r="J216" s="101" t="str">
        <f t="shared" si="23"/>
        <v/>
      </c>
      <c r="K216" s="104" t="str">
        <f>IFERROR(J216*Intern!H$2,"")</f>
        <v/>
      </c>
      <c r="L216" s="116"/>
      <c r="M216" s="117"/>
      <c r="N216" s="101" t="str">
        <f>IFERROR(VLOOKUP(L216,Mobilität!A:O,7,FALSE),"")</f>
        <v/>
      </c>
      <c r="O216" s="101" t="str">
        <f t="shared" si="24"/>
        <v/>
      </c>
      <c r="P216" s="121" t="str">
        <f>IFERROR(O216*Intern!H$2,"")</f>
        <v/>
      </c>
      <c r="Q216" s="151"/>
      <c r="R216" s="152"/>
      <c r="S216" s="153"/>
      <c r="T216" s="122">
        <f t="shared" si="22"/>
        <v>0</v>
      </c>
      <c r="U216" s="123">
        <f>IFERROR(T216*Intern!H$2,"")</f>
        <v>0</v>
      </c>
      <c r="V216" s="119">
        <f t="shared" si="25"/>
        <v>0</v>
      </c>
      <c r="W216" s="120">
        <f t="shared" si="26"/>
        <v>0</v>
      </c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</row>
    <row r="217" spans="1:88" s="103" customFormat="1" x14ac:dyDescent="0.2">
      <c r="A217" s="115"/>
      <c r="B217" s="115"/>
      <c r="C217" s="114"/>
      <c r="D217" s="101" t="str">
        <f>IFERROR(VLOOKUP(A217,Mobilität!A:I,7,FALSE),"")</f>
        <v/>
      </c>
      <c r="E217" s="101" t="str">
        <f t="shared" si="21"/>
        <v/>
      </c>
      <c r="F217" s="121" t="str">
        <f>IFERROR(E217*Intern!H$2,"")</f>
        <v/>
      </c>
      <c r="G217" s="116"/>
      <c r="H217" s="117"/>
      <c r="I217" s="101" t="str">
        <f>IFERROR(VLOOKUP(G217,Mobilität!A:I,7,FALSE),"")</f>
        <v/>
      </c>
      <c r="J217" s="101" t="str">
        <f t="shared" si="23"/>
        <v/>
      </c>
      <c r="K217" s="104" t="str">
        <f>IFERROR(J217*Intern!H$2,"")</f>
        <v/>
      </c>
      <c r="L217" s="116"/>
      <c r="M217" s="117"/>
      <c r="N217" s="101" t="str">
        <f>IFERROR(VLOOKUP(L217,Mobilität!A:O,7,FALSE),"")</f>
        <v/>
      </c>
      <c r="O217" s="101" t="str">
        <f t="shared" si="24"/>
        <v/>
      </c>
      <c r="P217" s="121" t="str">
        <f>IFERROR(O217*Intern!H$2,"")</f>
        <v/>
      </c>
      <c r="Q217" s="151"/>
      <c r="R217" s="152"/>
      <c r="S217" s="153"/>
      <c r="T217" s="122">
        <f t="shared" si="22"/>
        <v>0</v>
      </c>
      <c r="U217" s="123">
        <f>IFERROR(T217*Intern!H$2,"")</f>
        <v>0</v>
      </c>
      <c r="V217" s="119">
        <f t="shared" si="25"/>
        <v>0</v>
      </c>
      <c r="W217" s="120">
        <f t="shared" si="26"/>
        <v>0</v>
      </c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</row>
    <row r="218" spans="1:88" s="103" customFormat="1" x14ac:dyDescent="0.2">
      <c r="A218" s="115"/>
      <c r="B218" s="115"/>
      <c r="C218" s="114"/>
      <c r="D218" s="101" t="str">
        <f>IFERROR(VLOOKUP(A218,Mobilität!A:I,7,FALSE),"")</f>
        <v/>
      </c>
      <c r="E218" s="101" t="str">
        <f t="shared" si="21"/>
        <v/>
      </c>
      <c r="F218" s="121" t="str">
        <f>IFERROR(E218*Intern!H$2,"")</f>
        <v/>
      </c>
      <c r="G218" s="116"/>
      <c r="H218" s="117"/>
      <c r="I218" s="101" t="str">
        <f>IFERROR(VLOOKUP(G218,Mobilität!A:I,7,FALSE),"")</f>
        <v/>
      </c>
      <c r="J218" s="101" t="str">
        <f t="shared" si="23"/>
        <v/>
      </c>
      <c r="K218" s="104" t="str">
        <f>IFERROR(J218*Intern!H$2,"")</f>
        <v/>
      </c>
      <c r="L218" s="116"/>
      <c r="M218" s="117"/>
      <c r="N218" s="101" t="str">
        <f>IFERROR(VLOOKUP(L218,Mobilität!A:O,7,FALSE),"")</f>
        <v/>
      </c>
      <c r="O218" s="101" t="str">
        <f t="shared" si="24"/>
        <v/>
      </c>
      <c r="P218" s="121" t="str">
        <f>IFERROR(O218*Intern!H$2,"")</f>
        <v/>
      </c>
      <c r="Q218" s="151"/>
      <c r="R218" s="152"/>
      <c r="S218" s="153"/>
      <c r="T218" s="122">
        <f t="shared" si="22"/>
        <v>0</v>
      </c>
      <c r="U218" s="123">
        <f>IFERROR(T218*Intern!H$2,"")</f>
        <v>0</v>
      </c>
      <c r="V218" s="119">
        <f t="shared" si="25"/>
        <v>0</v>
      </c>
      <c r="W218" s="120">
        <f t="shared" si="26"/>
        <v>0</v>
      </c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</row>
    <row r="219" spans="1:88" s="103" customFormat="1" x14ac:dyDescent="0.2">
      <c r="A219" s="115"/>
      <c r="B219" s="115"/>
      <c r="C219" s="114"/>
      <c r="D219" s="101" t="str">
        <f>IFERROR(VLOOKUP(A219,Mobilität!A:I,7,FALSE),"")</f>
        <v/>
      </c>
      <c r="E219" s="101" t="str">
        <f t="shared" si="21"/>
        <v/>
      </c>
      <c r="F219" s="121" t="str">
        <f>IFERROR(E219*Intern!H$2,"")</f>
        <v/>
      </c>
      <c r="G219" s="116"/>
      <c r="H219" s="117"/>
      <c r="I219" s="101" t="str">
        <f>IFERROR(VLOOKUP(G219,Mobilität!A:I,7,FALSE),"")</f>
        <v/>
      </c>
      <c r="J219" s="101" t="str">
        <f t="shared" si="23"/>
        <v/>
      </c>
      <c r="K219" s="104" t="str">
        <f>IFERROR(J219*Intern!H$2,"")</f>
        <v/>
      </c>
      <c r="L219" s="116"/>
      <c r="M219" s="117"/>
      <c r="N219" s="101" t="str">
        <f>IFERROR(VLOOKUP(L219,Mobilität!A:O,7,FALSE),"")</f>
        <v/>
      </c>
      <c r="O219" s="101" t="str">
        <f t="shared" si="24"/>
        <v/>
      </c>
      <c r="P219" s="121" t="str">
        <f>IFERROR(O219*Intern!H$2,"")</f>
        <v/>
      </c>
      <c r="Q219" s="151"/>
      <c r="R219" s="152"/>
      <c r="S219" s="153"/>
      <c r="T219" s="122">
        <f t="shared" si="22"/>
        <v>0</v>
      </c>
      <c r="U219" s="123">
        <f>IFERROR(T219*Intern!H$2,"")</f>
        <v>0</v>
      </c>
      <c r="V219" s="119">
        <f t="shared" si="25"/>
        <v>0</v>
      </c>
      <c r="W219" s="120">
        <f t="shared" si="26"/>
        <v>0</v>
      </c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</row>
    <row r="220" spans="1:88" s="103" customFormat="1" x14ac:dyDescent="0.2">
      <c r="A220" s="115"/>
      <c r="B220" s="115"/>
      <c r="C220" s="114"/>
      <c r="D220" s="101" t="str">
        <f>IFERROR(VLOOKUP(A220,Mobilität!A:I,7,FALSE),"")</f>
        <v/>
      </c>
      <c r="E220" s="101" t="str">
        <f t="shared" si="21"/>
        <v/>
      </c>
      <c r="F220" s="121" t="str">
        <f>IFERROR(E220*Intern!H$2,"")</f>
        <v/>
      </c>
      <c r="G220" s="116"/>
      <c r="H220" s="117"/>
      <c r="I220" s="101" t="str">
        <f>IFERROR(VLOOKUP(G220,Mobilität!A:I,7,FALSE),"")</f>
        <v/>
      </c>
      <c r="J220" s="101" t="str">
        <f t="shared" si="23"/>
        <v/>
      </c>
      <c r="K220" s="104" t="str">
        <f>IFERROR(J220*Intern!H$2,"")</f>
        <v/>
      </c>
      <c r="L220" s="116"/>
      <c r="M220" s="117"/>
      <c r="N220" s="101" t="str">
        <f>IFERROR(VLOOKUP(L220,Mobilität!A:O,7,FALSE),"")</f>
        <v/>
      </c>
      <c r="O220" s="101" t="str">
        <f t="shared" si="24"/>
        <v/>
      </c>
      <c r="P220" s="121" t="str">
        <f>IFERROR(O220*Intern!H$2,"")</f>
        <v/>
      </c>
      <c r="Q220" s="151"/>
      <c r="R220" s="152"/>
      <c r="S220" s="153"/>
      <c r="T220" s="122">
        <f t="shared" si="22"/>
        <v>0</v>
      </c>
      <c r="U220" s="123">
        <f>IFERROR(T220*Intern!H$2,"")</f>
        <v>0</v>
      </c>
      <c r="V220" s="119">
        <f t="shared" si="25"/>
        <v>0</v>
      </c>
      <c r="W220" s="120">
        <f t="shared" si="26"/>
        <v>0</v>
      </c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</row>
    <row r="221" spans="1:88" s="103" customFormat="1" x14ac:dyDescent="0.2">
      <c r="A221" s="115"/>
      <c r="B221" s="115"/>
      <c r="C221" s="114"/>
      <c r="D221" s="101" t="str">
        <f>IFERROR(VLOOKUP(A221,Mobilität!A:I,7,FALSE),"")</f>
        <v/>
      </c>
      <c r="E221" s="101" t="str">
        <f t="shared" si="21"/>
        <v/>
      </c>
      <c r="F221" s="121" t="str">
        <f>IFERROR(E221*Intern!H$2,"")</f>
        <v/>
      </c>
      <c r="G221" s="116"/>
      <c r="H221" s="117"/>
      <c r="I221" s="101" t="str">
        <f>IFERROR(VLOOKUP(G221,Mobilität!A:I,7,FALSE),"")</f>
        <v/>
      </c>
      <c r="J221" s="101" t="str">
        <f t="shared" si="23"/>
        <v/>
      </c>
      <c r="K221" s="104" t="str">
        <f>IFERROR(J221*Intern!H$2,"")</f>
        <v/>
      </c>
      <c r="L221" s="116"/>
      <c r="M221" s="117"/>
      <c r="N221" s="101" t="str">
        <f>IFERROR(VLOOKUP(L221,Mobilität!A:O,7,FALSE),"")</f>
        <v/>
      </c>
      <c r="O221" s="101" t="str">
        <f t="shared" si="24"/>
        <v/>
      </c>
      <c r="P221" s="121" t="str">
        <f>IFERROR(O221*Intern!H$2,"")</f>
        <v/>
      </c>
      <c r="Q221" s="151"/>
      <c r="R221" s="152"/>
      <c r="S221" s="153"/>
      <c r="T221" s="122">
        <f t="shared" si="22"/>
        <v>0</v>
      </c>
      <c r="U221" s="123">
        <f>IFERROR(T221*Intern!H$2,"")</f>
        <v>0</v>
      </c>
      <c r="V221" s="119">
        <f t="shared" si="25"/>
        <v>0</v>
      </c>
      <c r="W221" s="120">
        <f t="shared" si="26"/>
        <v>0</v>
      </c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</row>
    <row r="222" spans="1:88" s="103" customFormat="1" x14ac:dyDescent="0.2">
      <c r="A222" s="115"/>
      <c r="B222" s="115"/>
      <c r="C222" s="114"/>
      <c r="D222" s="101" t="str">
        <f>IFERROR(VLOOKUP(A222,Mobilität!A:I,7,FALSE),"")</f>
        <v/>
      </c>
      <c r="E222" s="101" t="str">
        <f t="shared" si="21"/>
        <v/>
      </c>
      <c r="F222" s="121" t="str">
        <f>IFERROR(E222*Intern!H$2,"")</f>
        <v/>
      </c>
      <c r="G222" s="116"/>
      <c r="H222" s="117"/>
      <c r="I222" s="101" t="str">
        <f>IFERROR(VLOOKUP(G222,Mobilität!A:I,7,FALSE),"")</f>
        <v/>
      </c>
      <c r="J222" s="101" t="str">
        <f t="shared" si="23"/>
        <v/>
      </c>
      <c r="K222" s="104" t="str">
        <f>IFERROR(J222*Intern!H$2,"")</f>
        <v/>
      </c>
      <c r="L222" s="116"/>
      <c r="M222" s="117"/>
      <c r="N222" s="101" t="str">
        <f>IFERROR(VLOOKUP(L222,Mobilität!A:O,7,FALSE),"")</f>
        <v/>
      </c>
      <c r="O222" s="101" t="str">
        <f t="shared" si="24"/>
        <v/>
      </c>
      <c r="P222" s="121" t="str">
        <f>IFERROR(O222*Intern!H$2,"")</f>
        <v/>
      </c>
      <c r="Q222" s="151"/>
      <c r="R222" s="152"/>
      <c r="S222" s="153"/>
      <c r="T222" s="122">
        <f t="shared" si="22"/>
        <v>0</v>
      </c>
      <c r="U222" s="123">
        <f>IFERROR(T222*Intern!H$2,"")</f>
        <v>0</v>
      </c>
      <c r="V222" s="119">
        <f t="shared" si="25"/>
        <v>0</v>
      </c>
      <c r="W222" s="120">
        <f t="shared" si="26"/>
        <v>0</v>
      </c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</row>
    <row r="223" spans="1:88" s="103" customFormat="1" x14ac:dyDescent="0.2">
      <c r="A223" s="115"/>
      <c r="B223" s="115"/>
      <c r="C223" s="114"/>
      <c r="D223" s="101" t="str">
        <f>IFERROR(VLOOKUP(A223,Mobilität!A:I,7,FALSE),"")</f>
        <v/>
      </c>
      <c r="E223" s="101" t="str">
        <f t="shared" si="21"/>
        <v/>
      </c>
      <c r="F223" s="121" t="str">
        <f>IFERROR(E223*Intern!H$2,"")</f>
        <v/>
      </c>
      <c r="G223" s="116"/>
      <c r="H223" s="117"/>
      <c r="I223" s="101" t="str">
        <f>IFERROR(VLOOKUP(G223,Mobilität!A:I,7,FALSE),"")</f>
        <v/>
      </c>
      <c r="J223" s="101" t="str">
        <f t="shared" si="23"/>
        <v/>
      </c>
      <c r="K223" s="104" t="str">
        <f>IFERROR(J223*Intern!H$2,"")</f>
        <v/>
      </c>
      <c r="L223" s="116"/>
      <c r="M223" s="117"/>
      <c r="N223" s="101" t="str">
        <f>IFERROR(VLOOKUP(L223,Mobilität!A:O,7,FALSE),"")</f>
        <v/>
      </c>
      <c r="O223" s="101" t="str">
        <f t="shared" si="24"/>
        <v/>
      </c>
      <c r="P223" s="121" t="str">
        <f>IFERROR(O223*Intern!H$2,"")</f>
        <v/>
      </c>
      <c r="Q223" s="151"/>
      <c r="R223" s="152"/>
      <c r="S223" s="153"/>
      <c r="T223" s="122">
        <f t="shared" si="22"/>
        <v>0</v>
      </c>
      <c r="U223" s="123">
        <f>IFERROR(T223*Intern!H$2,"")</f>
        <v>0</v>
      </c>
      <c r="V223" s="119">
        <f t="shared" si="25"/>
        <v>0</v>
      </c>
      <c r="W223" s="120">
        <f t="shared" si="26"/>
        <v>0</v>
      </c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</row>
    <row r="224" spans="1:88" s="103" customFormat="1" x14ac:dyDescent="0.2">
      <c r="A224" s="115"/>
      <c r="B224" s="115"/>
      <c r="C224" s="114"/>
      <c r="D224" s="101" t="str">
        <f>IFERROR(VLOOKUP(A224,Mobilität!A:I,7,FALSE),"")</f>
        <v/>
      </c>
      <c r="E224" s="101" t="str">
        <f t="shared" si="21"/>
        <v/>
      </c>
      <c r="F224" s="121" t="str">
        <f>IFERROR(E224*Intern!H$2,"")</f>
        <v/>
      </c>
      <c r="G224" s="116"/>
      <c r="H224" s="117"/>
      <c r="I224" s="101" t="str">
        <f>IFERROR(VLOOKUP(G224,Mobilität!A:I,7,FALSE),"")</f>
        <v/>
      </c>
      <c r="J224" s="101" t="str">
        <f t="shared" si="23"/>
        <v/>
      </c>
      <c r="K224" s="104" t="str">
        <f>IFERROR(J224*Intern!H$2,"")</f>
        <v/>
      </c>
      <c r="L224" s="116"/>
      <c r="M224" s="117"/>
      <c r="N224" s="101" t="str">
        <f>IFERROR(VLOOKUP(L224,Mobilität!A:O,7,FALSE),"")</f>
        <v/>
      </c>
      <c r="O224" s="101" t="str">
        <f t="shared" si="24"/>
        <v/>
      </c>
      <c r="P224" s="121" t="str">
        <f>IFERROR(O224*Intern!H$2,"")</f>
        <v/>
      </c>
      <c r="Q224" s="151"/>
      <c r="R224" s="152"/>
      <c r="S224" s="153"/>
      <c r="T224" s="122">
        <f t="shared" si="22"/>
        <v>0</v>
      </c>
      <c r="U224" s="123">
        <f>IFERROR(T224*Intern!H$2,"")</f>
        <v>0</v>
      </c>
      <c r="V224" s="119">
        <f t="shared" si="25"/>
        <v>0</v>
      </c>
      <c r="W224" s="120">
        <f t="shared" si="26"/>
        <v>0</v>
      </c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</row>
    <row r="225" spans="1:88" s="103" customFormat="1" x14ac:dyDescent="0.2">
      <c r="A225" s="115"/>
      <c r="B225" s="115"/>
      <c r="C225" s="114"/>
      <c r="D225" s="101" t="str">
        <f>IFERROR(VLOOKUP(A225,Mobilität!A:I,7,FALSE),"")</f>
        <v/>
      </c>
      <c r="E225" s="101" t="str">
        <f t="shared" si="21"/>
        <v/>
      </c>
      <c r="F225" s="121" t="str">
        <f>IFERROR(E225*Intern!H$2,"")</f>
        <v/>
      </c>
      <c r="G225" s="116"/>
      <c r="H225" s="117"/>
      <c r="I225" s="101" t="str">
        <f>IFERROR(VLOOKUP(G225,Mobilität!A:I,7,FALSE),"")</f>
        <v/>
      </c>
      <c r="J225" s="101" t="str">
        <f t="shared" si="23"/>
        <v/>
      </c>
      <c r="K225" s="104" t="str">
        <f>IFERROR(J225*Intern!H$2,"")</f>
        <v/>
      </c>
      <c r="L225" s="116"/>
      <c r="M225" s="117"/>
      <c r="N225" s="101" t="str">
        <f>IFERROR(VLOOKUP(L225,Mobilität!A:O,7,FALSE),"")</f>
        <v/>
      </c>
      <c r="O225" s="101" t="str">
        <f t="shared" si="24"/>
        <v/>
      </c>
      <c r="P225" s="121" t="str">
        <f>IFERROR(O225*Intern!H$2,"")</f>
        <v/>
      </c>
      <c r="Q225" s="151"/>
      <c r="R225" s="152"/>
      <c r="S225" s="153"/>
      <c r="T225" s="122">
        <f t="shared" si="22"/>
        <v>0</v>
      </c>
      <c r="U225" s="123">
        <f>IFERROR(T225*Intern!H$2,"")</f>
        <v>0</v>
      </c>
      <c r="V225" s="119">
        <f t="shared" si="25"/>
        <v>0</v>
      </c>
      <c r="W225" s="120">
        <f t="shared" si="26"/>
        <v>0</v>
      </c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</row>
    <row r="226" spans="1:88" s="103" customFormat="1" x14ac:dyDescent="0.2">
      <c r="A226" s="115"/>
      <c r="B226" s="115"/>
      <c r="C226" s="114"/>
      <c r="D226" s="101" t="str">
        <f>IFERROR(VLOOKUP(A226,Mobilität!A:I,7,FALSE),"")</f>
        <v/>
      </c>
      <c r="E226" s="101" t="str">
        <f t="shared" si="21"/>
        <v/>
      </c>
      <c r="F226" s="121" t="str">
        <f>IFERROR(E226*Intern!H$2,"")</f>
        <v/>
      </c>
      <c r="G226" s="116"/>
      <c r="H226" s="117"/>
      <c r="I226" s="101" t="str">
        <f>IFERROR(VLOOKUP(G226,Mobilität!A:I,7,FALSE),"")</f>
        <v/>
      </c>
      <c r="J226" s="101" t="str">
        <f t="shared" si="23"/>
        <v/>
      </c>
      <c r="K226" s="104" t="str">
        <f>IFERROR(J226*Intern!H$2,"")</f>
        <v/>
      </c>
      <c r="L226" s="116"/>
      <c r="M226" s="117"/>
      <c r="N226" s="101" t="str">
        <f>IFERROR(VLOOKUP(L226,Mobilität!A:O,7,FALSE),"")</f>
        <v/>
      </c>
      <c r="O226" s="101" t="str">
        <f t="shared" si="24"/>
        <v/>
      </c>
      <c r="P226" s="121" t="str">
        <f>IFERROR(O226*Intern!H$2,"")</f>
        <v/>
      </c>
      <c r="Q226" s="151"/>
      <c r="R226" s="152"/>
      <c r="S226" s="153"/>
      <c r="T226" s="122">
        <f t="shared" si="22"/>
        <v>0</v>
      </c>
      <c r="U226" s="123">
        <f>IFERROR(T226*Intern!H$2,"")</f>
        <v>0</v>
      </c>
      <c r="V226" s="119">
        <f t="shared" si="25"/>
        <v>0</v>
      </c>
      <c r="W226" s="120">
        <f t="shared" si="26"/>
        <v>0</v>
      </c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</row>
    <row r="227" spans="1:88" s="103" customFormat="1" x14ac:dyDescent="0.2">
      <c r="A227" s="115"/>
      <c r="B227" s="115"/>
      <c r="C227" s="114"/>
      <c r="D227" s="101" t="str">
        <f>IFERROR(VLOOKUP(A227,Mobilität!A:I,7,FALSE),"")</f>
        <v/>
      </c>
      <c r="E227" s="101" t="str">
        <f t="shared" si="21"/>
        <v/>
      </c>
      <c r="F227" s="121" t="str">
        <f>IFERROR(E227*Intern!H$2,"")</f>
        <v/>
      </c>
      <c r="G227" s="116"/>
      <c r="H227" s="117"/>
      <c r="I227" s="101" t="str">
        <f>IFERROR(VLOOKUP(G227,Mobilität!A:I,7,FALSE),"")</f>
        <v/>
      </c>
      <c r="J227" s="101" t="str">
        <f t="shared" si="23"/>
        <v/>
      </c>
      <c r="K227" s="104" t="str">
        <f>IFERROR(J227*Intern!H$2,"")</f>
        <v/>
      </c>
      <c r="L227" s="116"/>
      <c r="M227" s="117"/>
      <c r="N227" s="101" t="str">
        <f>IFERROR(VLOOKUP(L227,Mobilität!A:O,7,FALSE),"")</f>
        <v/>
      </c>
      <c r="O227" s="101" t="str">
        <f t="shared" si="24"/>
        <v/>
      </c>
      <c r="P227" s="121" t="str">
        <f>IFERROR(O227*Intern!H$2,"")</f>
        <v/>
      </c>
      <c r="Q227" s="151"/>
      <c r="R227" s="152"/>
      <c r="S227" s="153"/>
      <c r="T227" s="122">
        <f t="shared" si="22"/>
        <v>0</v>
      </c>
      <c r="U227" s="123">
        <f>IFERROR(T227*Intern!H$2,"")</f>
        <v>0</v>
      </c>
      <c r="V227" s="119">
        <f t="shared" si="25"/>
        <v>0</v>
      </c>
      <c r="W227" s="120">
        <f t="shared" si="26"/>
        <v>0</v>
      </c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</row>
    <row r="228" spans="1:88" s="103" customFormat="1" x14ac:dyDescent="0.2">
      <c r="A228" s="115"/>
      <c r="B228" s="115"/>
      <c r="C228" s="114"/>
      <c r="D228" s="101" t="str">
        <f>IFERROR(VLOOKUP(A228,Mobilität!A:I,7,FALSE),"")</f>
        <v/>
      </c>
      <c r="E228" s="101" t="str">
        <f t="shared" si="21"/>
        <v/>
      </c>
      <c r="F228" s="121" t="str">
        <f>IFERROR(E228*Intern!H$2,"")</f>
        <v/>
      </c>
      <c r="G228" s="116"/>
      <c r="H228" s="117"/>
      <c r="I228" s="101" t="str">
        <f>IFERROR(VLOOKUP(G228,Mobilität!A:I,7,FALSE),"")</f>
        <v/>
      </c>
      <c r="J228" s="101" t="str">
        <f t="shared" si="23"/>
        <v/>
      </c>
      <c r="K228" s="104" t="str">
        <f>IFERROR(J228*Intern!H$2,"")</f>
        <v/>
      </c>
      <c r="L228" s="116"/>
      <c r="M228" s="117"/>
      <c r="N228" s="101" t="str">
        <f>IFERROR(VLOOKUP(L228,Mobilität!A:O,7,FALSE),"")</f>
        <v/>
      </c>
      <c r="O228" s="101" t="str">
        <f t="shared" si="24"/>
        <v/>
      </c>
      <c r="P228" s="121" t="str">
        <f>IFERROR(O228*Intern!H$2,"")</f>
        <v/>
      </c>
      <c r="Q228" s="151"/>
      <c r="R228" s="152"/>
      <c r="S228" s="153"/>
      <c r="T228" s="122">
        <f t="shared" si="22"/>
        <v>0</v>
      </c>
      <c r="U228" s="123">
        <f>IFERROR(T228*Intern!H$2,"")</f>
        <v>0</v>
      </c>
      <c r="V228" s="119">
        <f t="shared" si="25"/>
        <v>0</v>
      </c>
      <c r="W228" s="120">
        <f t="shared" si="26"/>
        <v>0</v>
      </c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</row>
    <row r="229" spans="1:88" s="103" customFormat="1" x14ac:dyDescent="0.2">
      <c r="A229" s="115"/>
      <c r="B229" s="115"/>
      <c r="C229" s="114"/>
      <c r="D229" s="101" t="str">
        <f>IFERROR(VLOOKUP(A229,Mobilität!A:I,7,FALSE),"")</f>
        <v/>
      </c>
      <c r="E229" s="101" t="str">
        <f t="shared" si="21"/>
        <v/>
      </c>
      <c r="F229" s="121" t="str">
        <f>IFERROR(E229*Intern!H$2,"")</f>
        <v/>
      </c>
      <c r="G229" s="116"/>
      <c r="H229" s="117"/>
      <c r="I229" s="101" t="str">
        <f>IFERROR(VLOOKUP(G229,Mobilität!A:I,7,FALSE),"")</f>
        <v/>
      </c>
      <c r="J229" s="101" t="str">
        <f t="shared" si="23"/>
        <v/>
      </c>
      <c r="K229" s="104" t="str">
        <f>IFERROR(J229*Intern!H$2,"")</f>
        <v/>
      </c>
      <c r="L229" s="116"/>
      <c r="M229" s="117"/>
      <c r="N229" s="101" t="str">
        <f>IFERROR(VLOOKUP(L229,Mobilität!A:O,7,FALSE),"")</f>
        <v/>
      </c>
      <c r="O229" s="101" t="str">
        <f t="shared" si="24"/>
        <v/>
      </c>
      <c r="P229" s="121" t="str">
        <f>IFERROR(O229*Intern!H$2,"")</f>
        <v/>
      </c>
      <c r="Q229" s="151"/>
      <c r="R229" s="152"/>
      <c r="S229" s="153"/>
      <c r="T229" s="122">
        <f t="shared" si="22"/>
        <v>0</v>
      </c>
      <c r="U229" s="123">
        <f>IFERROR(T229*Intern!H$2,"")</f>
        <v>0</v>
      </c>
      <c r="V229" s="119">
        <f t="shared" si="25"/>
        <v>0</v>
      </c>
      <c r="W229" s="120">
        <f t="shared" si="26"/>
        <v>0</v>
      </c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</row>
    <row r="230" spans="1:88" s="103" customFormat="1" x14ac:dyDescent="0.2">
      <c r="A230" s="115"/>
      <c r="B230" s="115"/>
      <c r="C230" s="114"/>
      <c r="D230" s="101" t="str">
        <f>IFERROR(VLOOKUP(A230,Mobilität!A:I,7,FALSE),"")</f>
        <v/>
      </c>
      <c r="E230" s="101" t="str">
        <f t="shared" si="21"/>
        <v/>
      </c>
      <c r="F230" s="121" t="str">
        <f>IFERROR(E230*Intern!H$2,"")</f>
        <v/>
      </c>
      <c r="G230" s="116"/>
      <c r="H230" s="117"/>
      <c r="I230" s="101" t="str">
        <f>IFERROR(VLOOKUP(G230,Mobilität!A:I,7,FALSE),"")</f>
        <v/>
      </c>
      <c r="J230" s="101" t="str">
        <f t="shared" si="23"/>
        <v/>
      </c>
      <c r="K230" s="104" t="str">
        <f>IFERROR(J230*Intern!H$2,"")</f>
        <v/>
      </c>
      <c r="L230" s="116"/>
      <c r="M230" s="117"/>
      <c r="N230" s="101" t="str">
        <f>IFERROR(VLOOKUP(L230,Mobilität!A:O,7,FALSE),"")</f>
        <v/>
      </c>
      <c r="O230" s="101" t="str">
        <f t="shared" si="24"/>
        <v/>
      </c>
      <c r="P230" s="121" t="str">
        <f>IFERROR(O230*Intern!H$2,"")</f>
        <v/>
      </c>
      <c r="Q230" s="151"/>
      <c r="R230" s="152"/>
      <c r="S230" s="153"/>
      <c r="T230" s="122">
        <f t="shared" si="22"/>
        <v>0</v>
      </c>
      <c r="U230" s="123">
        <f>IFERROR(T230*Intern!H$2,"")</f>
        <v>0</v>
      </c>
      <c r="V230" s="119">
        <f t="shared" si="25"/>
        <v>0</v>
      </c>
      <c r="W230" s="120">
        <f t="shared" si="26"/>
        <v>0</v>
      </c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</row>
    <row r="231" spans="1:88" s="103" customFormat="1" x14ac:dyDescent="0.2">
      <c r="A231" s="115"/>
      <c r="B231" s="115"/>
      <c r="C231" s="114"/>
      <c r="D231" s="101" t="str">
        <f>IFERROR(VLOOKUP(A231,Mobilität!A:I,7,FALSE),"")</f>
        <v/>
      </c>
      <c r="E231" s="101" t="str">
        <f t="shared" si="21"/>
        <v/>
      </c>
      <c r="F231" s="121" t="str">
        <f>IFERROR(E231*Intern!H$2,"")</f>
        <v/>
      </c>
      <c r="G231" s="116"/>
      <c r="H231" s="117"/>
      <c r="I231" s="101" t="str">
        <f>IFERROR(VLOOKUP(G231,Mobilität!A:I,7,FALSE),"")</f>
        <v/>
      </c>
      <c r="J231" s="101" t="str">
        <f t="shared" si="23"/>
        <v/>
      </c>
      <c r="K231" s="104" t="str">
        <f>IFERROR(J231*Intern!H$2,"")</f>
        <v/>
      </c>
      <c r="L231" s="116"/>
      <c r="M231" s="117"/>
      <c r="N231" s="101" t="str">
        <f>IFERROR(VLOOKUP(L231,Mobilität!A:O,7,FALSE),"")</f>
        <v/>
      </c>
      <c r="O231" s="101" t="str">
        <f t="shared" si="24"/>
        <v/>
      </c>
      <c r="P231" s="121" t="str">
        <f>IFERROR(O231*Intern!H$2,"")</f>
        <v/>
      </c>
      <c r="Q231" s="151"/>
      <c r="R231" s="152"/>
      <c r="S231" s="153"/>
      <c r="T231" s="122">
        <f t="shared" si="22"/>
        <v>0</v>
      </c>
      <c r="U231" s="123">
        <f>IFERROR(T231*Intern!H$2,"")</f>
        <v>0</v>
      </c>
      <c r="V231" s="119">
        <f t="shared" si="25"/>
        <v>0</v>
      </c>
      <c r="W231" s="120">
        <f t="shared" si="26"/>
        <v>0</v>
      </c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</row>
    <row r="232" spans="1:88" s="103" customFormat="1" x14ac:dyDescent="0.2">
      <c r="A232" s="115"/>
      <c r="B232" s="115"/>
      <c r="C232" s="114"/>
      <c r="D232" s="101" t="str">
        <f>IFERROR(VLOOKUP(A232,Mobilität!A:I,7,FALSE),"")</f>
        <v/>
      </c>
      <c r="E232" s="101" t="str">
        <f t="shared" si="21"/>
        <v/>
      </c>
      <c r="F232" s="121" t="str">
        <f>IFERROR(E232*Intern!H$2,"")</f>
        <v/>
      </c>
      <c r="G232" s="116"/>
      <c r="H232" s="117"/>
      <c r="I232" s="101" t="str">
        <f>IFERROR(VLOOKUP(G232,Mobilität!A:I,7,FALSE),"")</f>
        <v/>
      </c>
      <c r="J232" s="101" t="str">
        <f t="shared" si="23"/>
        <v/>
      </c>
      <c r="K232" s="104" t="str">
        <f>IFERROR(J232*Intern!H$2,"")</f>
        <v/>
      </c>
      <c r="L232" s="116"/>
      <c r="M232" s="117"/>
      <c r="N232" s="101" t="str">
        <f>IFERROR(VLOOKUP(L232,Mobilität!A:O,7,FALSE),"")</f>
        <v/>
      </c>
      <c r="O232" s="101" t="str">
        <f t="shared" si="24"/>
        <v/>
      </c>
      <c r="P232" s="121" t="str">
        <f>IFERROR(O232*Intern!H$2,"")</f>
        <v/>
      </c>
      <c r="Q232" s="151"/>
      <c r="R232" s="152"/>
      <c r="S232" s="153"/>
      <c r="T232" s="122">
        <f t="shared" si="22"/>
        <v>0</v>
      </c>
      <c r="U232" s="123">
        <f>IFERROR(T232*Intern!H$2,"")</f>
        <v>0</v>
      </c>
      <c r="V232" s="119">
        <f t="shared" si="25"/>
        <v>0</v>
      </c>
      <c r="W232" s="120">
        <f t="shared" si="26"/>
        <v>0</v>
      </c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</row>
    <row r="233" spans="1:88" s="103" customFormat="1" x14ac:dyDescent="0.2">
      <c r="A233" s="115"/>
      <c r="B233" s="115"/>
      <c r="C233" s="114"/>
      <c r="D233" s="101" t="str">
        <f>IFERROR(VLOOKUP(A233,Mobilität!A:I,7,FALSE),"")</f>
        <v/>
      </c>
      <c r="E233" s="101" t="str">
        <f t="shared" si="21"/>
        <v/>
      </c>
      <c r="F233" s="121" t="str">
        <f>IFERROR(E233*Intern!H$2,"")</f>
        <v/>
      </c>
      <c r="G233" s="116"/>
      <c r="H233" s="117"/>
      <c r="I233" s="101" t="str">
        <f>IFERROR(VLOOKUP(G233,Mobilität!A:I,7,FALSE),"")</f>
        <v/>
      </c>
      <c r="J233" s="101" t="str">
        <f t="shared" si="23"/>
        <v/>
      </c>
      <c r="K233" s="104" t="str">
        <f>IFERROR(J233*Intern!H$2,"")</f>
        <v/>
      </c>
      <c r="L233" s="116"/>
      <c r="M233" s="117"/>
      <c r="N233" s="101" t="str">
        <f>IFERROR(VLOOKUP(L233,Mobilität!A:O,7,FALSE),"")</f>
        <v/>
      </c>
      <c r="O233" s="101" t="str">
        <f t="shared" si="24"/>
        <v/>
      </c>
      <c r="P233" s="121" t="str">
        <f>IFERROR(O233*Intern!H$2,"")</f>
        <v/>
      </c>
      <c r="Q233" s="151"/>
      <c r="R233" s="152"/>
      <c r="S233" s="153"/>
      <c r="T233" s="122">
        <f t="shared" si="22"/>
        <v>0</v>
      </c>
      <c r="U233" s="123">
        <f>IFERROR(T233*Intern!H$2,"")</f>
        <v>0</v>
      </c>
      <c r="V233" s="119">
        <f t="shared" si="25"/>
        <v>0</v>
      </c>
      <c r="W233" s="120">
        <f t="shared" si="26"/>
        <v>0</v>
      </c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</row>
    <row r="234" spans="1:88" s="103" customFormat="1" x14ac:dyDescent="0.2">
      <c r="A234" s="115"/>
      <c r="B234" s="115"/>
      <c r="C234" s="114"/>
      <c r="D234" s="101" t="str">
        <f>IFERROR(VLOOKUP(A234,Mobilität!A:I,7,FALSE),"")</f>
        <v/>
      </c>
      <c r="E234" s="101" t="str">
        <f t="shared" si="21"/>
        <v/>
      </c>
      <c r="F234" s="121" t="str">
        <f>IFERROR(E234*Intern!H$2,"")</f>
        <v/>
      </c>
      <c r="G234" s="116"/>
      <c r="H234" s="117"/>
      <c r="I234" s="101" t="str">
        <f>IFERROR(VLOOKUP(G234,Mobilität!A:I,7,FALSE),"")</f>
        <v/>
      </c>
      <c r="J234" s="101" t="str">
        <f t="shared" si="23"/>
        <v/>
      </c>
      <c r="K234" s="104" t="str">
        <f>IFERROR(J234*Intern!H$2,"")</f>
        <v/>
      </c>
      <c r="L234" s="116"/>
      <c r="M234" s="117"/>
      <c r="N234" s="101" t="str">
        <f>IFERROR(VLOOKUP(L234,Mobilität!A:O,7,FALSE),"")</f>
        <v/>
      </c>
      <c r="O234" s="101" t="str">
        <f t="shared" si="24"/>
        <v/>
      </c>
      <c r="P234" s="121" t="str">
        <f>IFERROR(O234*Intern!H$2,"")</f>
        <v/>
      </c>
      <c r="Q234" s="151"/>
      <c r="R234" s="152"/>
      <c r="S234" s="153"/>
      <c r="T234" s="122">
        <f t="shared" si="22"/>
        <v>0</v>
      </c>
      <c r="U234" s="123">
        <f>IFERROR(T234*Intern!H$2,"")</f>
        <v>0</v>
      </c>
      <c r="V234" s="119">
        <f t="shared" si="25"/>
        <v>0</v>
      </c>
      <c r="W234" s="120">
        <f t="shared" si="26"/>
        <v>0</v>
      </c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</row>
    <row r="235" spans="1:88" s="103" customFormat="1" x14ac:dyDescent="0.2">
      <c r="A235" s="115"/>
      <c r="B235" s="115"/>
      <c r="C235" s="114"/>
      <c r="D235" s="101" t="str">
        <f>IFERROR(VLOOKUP(A235,Mobilität!A:I,7,FALSE),"")</f>
        <v/>
      </c>
      <c r="E235" s="101" t="str">
        <f t="shared" si="21"/>
        <v/>
      </c>
      <c r="F235" s="121" t="str">
        <f>IFERROR(E235*Intern!H$2,"")</f>
        <v/>
      </c>
      <c r="G235" s="116"/>
      <c r="H235" s="117"/>
      <c r="I235" s="101" t="str">
        <f>IFERROR(VLOOKUP(G235,Mobilität!A:I,7,FALSE),"")</f>
        <v/>
      </c>
      <c r="J235" s="101" t="str">
        <f t="shared" si="23"/>
        <v/>
      </c>
      <c r="K235" s="104" t="str">
        <f>IFERROR(J235*Intern!H$2,"")</f>
        <v/>
      </c>
      <c r="L235" s="116"/>
      <c r="M235" s="117"/>
      <c r="N235" s="101" t="str">
        <f>IFERROR(VLOOKUP(L235,Mobilität!A:O,7,FALSE),"")</f>
        <v/>
      </c>
      <c r="O235" s="101" t="str">
        <f t="shared" si="24"/>
        <v/>
      </c>
      <c r="P235" s="121" t="str">
        <f>IFERROR(O235*Intern!H$2,"")</f>
        <v/>
      </c>
      <c r="Q235" s="151"/>
      <c r="R235" s="152"/>
      <c r="S235" s="153"/>
      <c r="T235" s="122">
        <f t="shared" si="22"/>
        <v>0</v>
      </c>
      <c r="U235" s="123">
        <f>IFERROR(T235*Intern!H$2,"")</f>
        <v>0</v>
      </c>
      <c r="V235" s="119">
        <f t="shared" si="25"/>
        <v>0</v>
      </c>
      <c r="W235" s="120">
        <f t="shared" si="26"/>
        <v>0</v>
      </c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</row>
    <row r="236" spans="1:88" s="103" customFormat="1" x14ac:dyDescent="0.2">
      <c r="A236" s="115"/>
      <c r="B236" s="115"/>
      <c r="C236" s="114"/>
      <c r="D236" s="101" t="str">
        <f>IFERROR(VLOOKUP(A236,Mobilität!A:I,7,FALSE),"")</f>
        <v/>
      </c>
      <c r="E236" s="101" t="str">
        <f t="shared" si="21"/>
        <v/>
      </c>
      <c r="F236" s="121" t="str">
        <f>IFERROR(E236*Intern!H$2,"")</f>
        <v/>
      </c>
      <c r="G236" s="116"/>
      <c r="H236" s="117"/>
      <c r="I236" s="101" t="str">
        <f>IFERROR(VLOOKUP(G236,Mobilität!A:I,7,FALSE),"")</f>
        <v/>
      </c>
      <c r="J236" s="101" t="str">
        <f t="shared" si="23"/>
        <v/>
      </c>
      <c r="K236" s="104" t="str">
        <f>IFERROR(J236*Intern!H$2,"")</f>
        <v/>
      </c>
      <c r="L236" s="116"/>
      <c r="M236" s="117"/>
      <c r="N236" s="101" t="str">
        <f>IFERROR(VLOOKUP(L236,Mobilität!A:O,7,FALSE),"")</f>
        <v/>
      </c>
      <c r="O236" s="101" t="str">
        <f t="shared" si="24"/>
        <v/>
      </c>
      <c r="P236" s="121" t="str">
        <f>IFERROR(O236*Intern!H$2,"")</f>
        <v/>
      </c>
      <c r="Q236" s="151"/>
      <c r="R236" s="152"/>
      <c r="S236" s="153"/>
      <c r="T236" s="122">
        <f t="shared" si="22"/>
        <v>0</v>
      </c>
      <c r="U236" s="123">
        <f>IFERROR(T236*Intern!H$2,"")</f>
        <v>0</v>
      </c>
      <c r="V236" s="119">
        <f t="shared" si="25"/>
        <v>0</v>
      </c>
      <c r="W236" s="120">
        <f t="shared" si="26"/>
        <v>0</v>
      </c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</row>
    <row r="237" spans="1:88" s="103" customFormat="1" x14ac:dyDescent="0.2">
      <c r="A237" s="115"/>
      <c r="B237" s="115"/>
      <c r="C237" s="114"/>
      <c r="D237" s="101" t="str">
        <f>IFERROR(VLOOKUP(A237,Mobilität!A:I,7,FALSE),"")</f>
        <v/>
      </c>
      <c r="E237" s="101" t="str">
        <f t="shared" si="21"/>
        <v/>
      </c>
      <c r="F237" s="121" t="str">
        <f>IFERROR(E237*Intern!H$2,"")</f>
        <v/>
      </c>
      <c r="G237" s="116"/>
      <c r="H237" s="117"/>
      <c r="I237" s="101" t="str">
        <f>IFERROR(VLOOKUP(G237,Mobilität!A:I,7,FALSE),"")</f>
        <v/>
      </c>
      <c r="J237" s="101" t="str">
        <f t="shared" si="23"/>
        <v/>
      </c>
      <c r="K237" s="104" t="str">
        <f>IFERROR(J237*Intern!H$2,"")</f>
        <v/>
      </c>
      <c r="L237" s="116"/>
      <c r="M237" s="117"/>
      <c r="N237" s="101" t="str">
        <f>IFERROR(VLOOKUP(L237,Mobilität!A:O,7,FALSE),"")</f>
        <v/>
      </c>
      <c r="O237" s="101" t="str">
        <f t="shared" si="24"/>
        <v/>
      </c>
      <c r="P237" s="121" t="str">
        <f>IFERROR(O237*Intern!H$2,"")</f>
        <v/>
      </c>
      <c r="Q237" s="151"/>
      <c r="R237" s="152"/>
      <c r="S237" s="153"/>
      <c r="T237" s="122">
        <f t="shared" si="22"/>
        <v>0</v>
      </c>
      <c r="U237" s="123">
        <f>IFERROR(T237*Intern!H$2,"")</f>
        <v>0</v>
      </c>
      <c r="V237" s="119">
        <f t="shared" si="25"/>
        <v>0</v>
      </c>
      <c r="W237" s="120">
        <f t="shared" si="26"/>
        <v>0</v>
      </c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</row>
    <row r="238" spans="1:88" s="103" customFormat="1" x14ac:dyDescent="0.2">
      <c r="A238" s="115"/>
      <c r="B238" s="115"/>
      <c r="C238" s="114"/>
      <c r="D238" s="101" t="str">
        <f>IFERROR(VLOOKUP(A238,Mobilität!A:I,7,FALSE),"")</f>
        <v/>
      </c>
      <c r="E238" s="101" t="str">
        <f t="shared" si="21"/>
        <v/>
      </c>
      <c r="F238" s="121" t="str">
        <f>IFERROR(E238*Intern!H$2,"")</f>
        <v/>
      </c>
      <c r="G238" s="116"/>
      <c r="H238" s="117"/>
      <c r="I238" s="101" t="str">
        <f>IFERROR(VLOOKUP(G238,Mobilität!A:I,7,FALSE),"")</f>
        <v/>
      </c>
      <c r="J238" s="101" t="str">
        <f t="shared" si="23"/>
        <v/>
      </c>
      <c r="K238" s="104" t="str">
        <f>IFERROR(J238*Intern!H$2,"")</f>
        <v/>
      </c>
      <c r="L238" s="116"/>
      <c r="M238" s="117"/>
      <c r="N238" s="101" t="str">
        <f>IFERROR(VLOOKUP(L238,Mobilität!A:O,7,FALSE),"")</f>
        <v/>
      </c>
      <c r="O238" s="101" t="str">
        <f t="shared" si="24"/>
        <v/>
      </c>
      <c r="P238" s="121" t="str">
        <f>IFERROR(O238*Intern!H$2,"")</f>
        <v/>
      </c>
      <c r="Q238" s="151"/>
      <c r="R238" s="152"/>
      <c r="S238" s="153"/>
      <c r="T238" s="122">
        <f t="shared" si="22"/>
        <v>0</v>
      </c>
      <c r="U238" s="123">
        <f>IFERROR(T238*Intern!H$2,"")</f>
        <v>0</v>
      </c>
      <c r="V238" s="119">
        <f t="shared" si="25"/>
        <v>0</v>
      </c>
      <c r="W238" s="120">
        <f t="shared" si="26"/>
        <v>0</v>
      </c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</row>
    <row r="239" spans="1:88" s="103" customFormat="1" x14ac:dyDescent="0.2">
      <c r="A239" s="115"/>
      <c r="B239" s="115"/>
      <c r="C239" s="114"/>
      <c r="D239" s="101" t="str">
        <f>IFERROR(VLOOKUP(A239,Mobilität!A:I,7,FALSE),"")</f>
        <v/>
      </c>
      <c r="E239" s="101" t="str">
        <f t="shared" si="21"/>
        <v/>
      </c>
      <c r="F239" s="121" t="str">
        <f>IFERROR(E239*Intern!H$2,"")</f>
        <v/>
      </c>
      <c r="G239" s="116"/>
      <c r="H239" s="117"/>
      <c r="I239" s="101" t="str">
        <f>IFERROR(VLOOKUP(G239,Mobilität!A:I,7,FALSE),"")</f>
        <v/>
      </c>
      <c r="J239" s="101" t="str">
        <f t="shared" si="23"/>
        <v/>
      </c>
      <c r="K239" s="104" t="str">
        <f>IFERROR(J239*Intern!H$2,"")</f>
        <v/>
      </c>
      <c r="L239" s="116"/>
      <c r="M239" s="117"/>
      <c r="N239" s="101" t="str">
        <f>IFERROR(VLOOKUP(L239,Mobilität!A:O,7,FALSE),"")</f>
        <v/>
      </c>
      <c r="O239" s="101" t="str">
        <f t="shared" si="24"/>
        <v/>
      </c>
      <c r="P239" s="121" t="str">
        <f>IFERROR(O239*Intern!H$2,"")</f>
        <v/>
      </c>
      <c r="Q239" s="151"/>
      <c r="R239" s="152"/>
      <c r="S239" s="153"/>
      <c r="T239" s="122">
        <f t="shared" si="22"/>
        <v>0</v>
      </c>
      <c r="U239" s="123">
        <f>IFERROR(T239*Intern!H$2,"")</f>
        <v>0</v>
      </c>
      <c r="V239" s="119">
        <f t="shared" si="25"/>
        <v>0</v>
      </c>
      <c r="W239" s="120">
        <f t="shared" si="26"/>
        <v>0</v>
      </c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</row>
    <row r="240" spans="1:88" s="103" customFormat="1" x14ac:dyDescent="0.2">
      <c r="A240" s="115"/>
      <c r="B240" s="115"/>
      <c r="C240" s="114"/>
      <c r="D240" s="101" t="str">
        <f>IFERROR(VLOOKUP(A240,Mobilität!A:I,7,FALSE),"")</f>
        <v/>
      </c>
      <c r="E240" s="101" t="str">
        <f t="shared" si="21"/>
        <v/>
      </c>
      <c r="F240" s="121" t="str">
        <f>IFERROR(E240*Intern!H$2,"")</f>
        <v/>
      </c>
      <c r="G240" s="116"/>
      <c r="H240" s="117"/>
      <c r="I240" s="101" t="str">
        <f>IFERROR(VLOOKUP(G240,Mobilität!A:I,7,FALSE),"")</f>
        <v/>
      </c>
      <c r="J240" s="101" t="str">
        <f t="shared" si="23"/>
        <v/>
      </c>
      <c r="K240" s="104" t="str">
        <f>IFERROR(J240*Intern!H$2,"")</f>
        <v/>
      </c>
      <c r="L240" s="116"/>
      <c r="M240" s="117"/>
      <c r="N240" s="101" t="str">
        <f>IFERROR(VLOOKUP(L240,Mobilität!A:O,7,FALSE),"")</f>
        <v/>
      </c>
      <c r="O240" s="101" t="str">
        <f t="shared" si="24"/>
        <v/>
      </c>
      <c r="P240" s="121" t="str">
        <f>IFERROR(O240*Intern!H$2,"")</f>
        <v/>
      </c>
      <c r="Q240" s="151"/>
      <c r="R240" s="152"/>
      <c r="S240" s="153"/>
      <c r="T240" s="122">
        <f t="shared" si="22"/>
        <v>0</v>
      </c>
      <c r="U240" s="123">
        <f>IFERROR(T240*Intern!H$2,"")</f>
        <v>0</v>
      </c>
      <c r="V240" s="119">
        <f t="shared" si="25"/>
        <v>0</v>
      </c>
      <c r="W240" s="120">
        <f t="shared" si="26"/>
        <v>0</v>
      </c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</row>
    <row r="241" spans="1:88" s="103" customFormat="1" x14ac:dyDescent="0.2">
      <c r="A241" s="115"/>
      <c r="B241" s="115"/>
      <c r="C241" s="114"/>
      <c r="D241" s="101" t="str">
        <f>IFERROR(VLOOKUP(A241,Mobilität!A:I,7,FALSE),"")</f>
        <v/>
      </c>
      <c r="E241" s="101" t="str">
        <f t="shared" si="21"/>
        <v/>
      </c>
      <c r="F241" s="121" t="str">
        <f>IFERROR(E241*Intern!H$2,"")</f>
        <v/>
      </c>
      <c r="G241" s="116"/>
      <c r="H241" s="117"/>
      <c r="I241" s="101" t="str">
        <f>IFERROR(VLOOKUP(G241,Mobilität!A:I,7,FALSE),"")</f>
        <v/>
      </c>
      <c r="J241" s="101" t="str">
        <f t="shared" si="23"/>
        <v/>
      </c>
      <c r="K241" s="104" t="str">
        <f>IFERROR(J241*Intern!H$2,"")</f>
        <v/>
      </c>
      <c r="L241" s="116"/>
      <c r="M241" s="117"/>
      <c r="N241" s="101" t="str">
        <f>IFERROR(VLOOKUP(L241,Mobilität!A:O,7,FALSE),"")</f>
        <v/>
      </c>
      <c r="O241" s="101" t="str">
        <f t="shared" si="24"/>
        <v/>
      </c>
      <c r="P241" s="121" t="str">
        <f>IFERROR(O241*Intern!H$2,"")</f>
        <v/>
      </c>
      <c r="Q241" s="151"/>
      <c r="R241" s="152"/>
      <c r="S241" s="153"/>
      <c r="T241" s="122">
        <f t="shared" si="22"/>
        <v>0</v>
      </c>
      <c r="U241" s="123">
        <f>IFERROR(T241*Intern!H$2,"")</f>
        <v>0</v>
      </c>
      <c r="V241" s="119">
        <f t="shared" si="25"/>
        <v>0</v>
      </c>
      <c r="W241" s="120">
        <f t="shared" si="26"/>
        <v>0</v>
      </c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</row>
    <row r="242" spans="1:88" s="103" customFormat="1" x14ac:dyDescent="0.2">
      <c r="A242" s="115"/>
      <c r="B242" s="115"/>
      <c r="C242" s="114"/>
      <c r="D242" s="101" t="str">
        <f>IFERROR(VLOOKUP(A242,Mobilität!A:I,7,FALSE),"")</f>
        <v/>
      </c>
      <c r="E242" s="101" t="str">
        <f t="shared" si="21"/>
        <v/>
      </c>
      <c r="F242" s="121" t="str">
        <f>IFERROR(E242*Intern!H$2,"")</f>
        <v/>
      </c>
      <c r="G242" s="116"/>
      <c r="H242" s="117"/>
      <c r="I242" s="101" t="str">
        <f>IFERROR(VLOOKUP(G242,Mobilität!A:I,7,FALSE),"")</f>
        <v/>
      </c>
      <c r="J242" s="101" t="str">
        <f t="shared" si="23"/>
        <v/>
      </c>
      <c r="K242" s="104" t="str">
        <f>IFERROR(J242*Intern!H$2,"")</f>
        <v/>
      </c>
      <c r="L242" s="116"/>
      <c r="M242" s="117"/>
      <c r="N242" s="101" t="str">
        <f>IFERROR(VLOOKUP(L242,Mobilität!A:O,7,FALSE),"")</f>
        <v/>
      </c>
      <c r="O242" s="101" t="str">
        <f t="shared" si="24"/>
        <v/>
      </c>
      <c r="P242" s="121" t="str">
        <f>IFERROR(O242*Intern!H$2,"")</f>
        <v/>
      </c>
      <c r="Q242" s="151"/>
      <c r="R242" s="152"/>
      <c r="S242" s="153"/>
      <c r="T242" s="122">
        <f t="shared" si="22"/>
        <v>0</v>
      </c>
      <c r="U242" s="123">
        <f>IFERROR(T242*Intern!H$2,"")</f>
        <v>0</v>
      </c>
      <c r="V242" s="119">
        <f t="shared" si="25"/>
        <v>0</v>
      </c>
      <c r="W242" s="120">
        <f t="shared" si="26"/>
        <v>0</v>
      </c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</row>
    <row r="243" spans="1:88" s="103" customFormat="1" x14ac:dyDescent="0.2">
      <c r="A243" s="115"/>
      <c r="B243" s="115"/>
      <c r="C243" s="114"/>
      <c r="D243" s="101" t="str">
        <f>IFERROR(VLOOKUP(A243,Mobilität!A:I,7,FALSE),"")</f>
        <v/>
      </c>
      <c r="E243" s="101" t="str">
        <f t="shared" si="21"/>
        <v/>
      </c>
      <c r="F243" s="121" t="str">
        <f>IFERROR(E243*Intern!H$2,"")</f>
        <v/>
      </c>
      <c r="G243" s="116"/>
      <c r="H243" s="117"/>
      <c r="I243" s="101" t="str">
        <f>IFERROR(VLOOKUP(G243,Mobilität!A:I,7,FALSE),"")</f>
        <v/>
      </c>
      <c r="J243" s="101" t="str">
        <f t="shared" si="23"/>
        <v/>
      </c>
      <c r="K243" s="104" t="str">
        <f>IFERROR(J243*Intern!H$2,"")</f>
        <v/>
      </c>
      <c r="L243" s="116"/>
      <c r="M243" s="117"/>
      <c r="N243" s="101" t="str">
        <f>IFERROR(VLOOKUP(L243,Mobilität!A:O,7,FALSE),"")</f>
        <v/>
      </c>
      <c r="O243" s="101" t="str">
        <f t="shared" si="24"/>
        <v/>
      </c>
      <c r="P243" s="121" t="str">
        <f>IFERROR(O243*Intern!H$2,"")</f>
        <v/>
      </c>
      <c r="Q243" s="151"/>
      <c r="R243" s="152"/>
      <c r="S243" s="153"/>
      <c r="T243" s="122">
        <f t="shared" si="22"/>
        <v>0</v>
      </c>
      <c r="U243" s="123">
        <f>IFERROR(T243*Intern!H$2,"")</f>
        <v>0</v>
      </c>
      <c r="V243" s="119">
        <f t="shared" si="25"/>
        <v>0</v>
      </c>
      <c r="W243" s="120">
        <f t="shared" si="26"/>
        <v>0</v>
      </c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</row>
    <row r="244" spans="1:88" s="103" customFormat="1" x14ac:dyDescent="0.2">
      <c r="A244" s="115"/>
      <c r="B244" s="115"/>
      <c r="C244" s="114"/>
      <c r="D244" s="101" t="str">
        <f>IFERROR(VLOOKUP(A244,Mobilität!A:I,7,FALSE),"")</f>
        <v/>
      </c>
      <c r="E244" s="101" t="str">
        <f t="shared" si="21"/>
        <v/>
      </c>
      <c r="F244" s="121" t="str">
        <f>IFERROR(E244*Intern!H$2,"")</f>
        <v/>
      </c>
      <c r="G244" s="116"/>
      <c r="H244" s="117"/>
      <c r="I244" s="101" t="str">
        <f>IFERROR(VLOOKUP(G244,Mobilität!A:I,7,FALSE),"")</f>
        <v/>
      </c>
      <c r="J244" s="101" t="str">
        <f t="shared" si="23"/>
        <v/>
      </c>
      <c r="K244" s="104" t="str">
        <f>IFERROR(J244*Intern!H$2,"")</f>
        <v/>
      </c>
      <c r="L244" s="116"/>
      <c r="M244" s="117"/>
      <c r="N244" s="101" t="str">
        <f>IFERROR(VLOOKUP(L244,Mobilität!A:O,7,FALSE),"")</f>
        <v/>
      </c>
      <c r="O244" s="101" t="str">
        <f t="shared" si="24"/>
        <v/>
      </c>
      <c r="P244" s="121" t="str">
        <f>IFERROR(O244*Intern!H$2,"")</f>
        <v/>
      </c>
      <c r="Q244" s="151"/>
      <c r="R244" s="152"/>
      <c r="S244" s="153"/>
      <c r="T244" s="122">
        <f t="shared" si="22"/>
        <v>0</v>
      </c>
      <c r="U244" s="123">
        <f>IFERROR(T244*Intern!H$2,"")</f>
        <v>0</v>
      </c>
      <c r="V244" s="119">
        <f t="shared" si="25"/>
        <v>0</v>
      </c>
      <c r="W244" s="120">
        <f t="shared" si="26"/>
        <v>0</v>
      </c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</row>
    <row r="245" spans="1:88" s="103" customFormat="1" x14ac:dyDescent="0.2">
      <c r="A245" s="115"/>
      <c r="B245" s="115"/>
      <c r="C245" s="114"/>
      <c r="D245" s="101" t="str">
        <f>IFERROR(VLOOKUP(A245,Mobilität!A:I,7,FALSE),"")</f>
        <v/>
      </c>
      <c r="E245" s="101" t="str">
        <f t="shared" si="21"/>
        <v/>
      </c>
      <c r="F245" s="121" t="str">
        <f>IFERROR(E245*Intern!H$2,"")</f>
        <v/>
      </c>
      <c r="G245" s="116"/>
      <c r="H245" s="117"/>
      <c r="I245" s="101" t="str">
        <f>IFERROR(VLOOKUP(G245,Mobilität!A:I,7,FALSE),"")</f>
        <v/>
      </c>
      <c r="J245" s="101" t="str">
        <f t="shared" si="23"/>
        <v/>
      </c>
      <c r="K245" s="104" t="str">
        <f>IFERROR(J245*Intern!H$2,"")</f>
        <v/>
      </c>
      <c r="L245" s="116"/>
      <c r="M245" s="117"/>
      <c r="N245" s="101" t="str">
        <f>IFERROR(VLOOKUP(L245,Mobilität!A:O,7,FALSE),"")</f>
        <v/>
      </c>
      <c r="O245" s="101" t="str">
        <f t="shared" si="24"/>
        <v/>
      </c>
      <c r="P245" s="121" t="str">
        <f>IFERROR(O245*Intern!H$2,"")</f>
        <v/>
      </c>
      <c r="Q245" s="151"/>
      <c r="R245" s="152"/>
      <c r="S245" s="153"/>
      <c r="T245" s="122">
        <f t="shared" si="22"/>
        <v>0</v>
      </c>
      <c r="U245" s="123">
        <f>IFERROR(T245*Intern!H$2,"")</f>
        <v>0</v>
      </c>
      <c r="V245" s="119">
        <f t="shared" si="25"/>
        <v>0</v>
      </c>
      <c r="W245" s="120">
        <f t="shared" si="26"/>
        <v>0</v>
      </c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</row>
    <row r="246" spans="1:88" s="103" customFormat="1" x14ac:dyDescent="0.2">
      <c r="A246" s="115"/>
      <c r="B246" s="115"/>
      <c r="C246" s="114"/>
      <c r="D246" s="101" t="str">
        <f>IFERROR(VLOOKUP(A246,Mobilität!A:I,7,FALSE),"")</f>
        <v/>
      </c>
      <c r="E246" s="101" t="str">
        <f t="shared" si="21"/>
        <v/>
      </c>
      <c r="F246" s="121" t="str">
        <f>IFERROR(E246*Intern!H$2,"")</f>
        <v/>
      </c>
      <c r="G246" s="116"/>
      <c r="H246" s="117"/>
      <c r="I246" s="101" t="str">
        <f>IFERROR(VLOOKUP(G246,Mobilität!A:I,7,FALSE),"")</f>
        <v/>
      </c>
      <c r="J246" s="101" t="str">
        <f t="shared" si="23"/>
        <v/>
      </c>
      <c r="K246" s="104" t="str">
        <f>IFERROR(J246*Intern!H$2,"")</f>
        <v/>
      </c>
      <c r="L246" s="116"/>
      <c r="M246" s="117"/>
      <c r="N246" s="101" t="str">
        <f>IFERROR(VLOOKUP(L246,Mobilität!A:O,7,FALSE),"")</f>
        <v/>
      </c>
      <c r="O246" s="101" t="str">
        <f t="shared" si="24"/>
        <v/>
      </c>
      <c r="P246" s="121" t="str">
        <f>IFERROR(O246*Intern!H$2,"")</f>
        <v/>
      </c>
      <c r="Q246" s="151"/>
      <c r="R246" s="152"/>
      <c r="S246" s="153"/>
      <c r="T246" s="122">
        <f t="shared" si="22"/>
        <v>0</v>
      </c>
      <c r="U246" s="123">
        <f>IFERROR(T246*Intern!H$2,"")</f>
        <v>0</v>
      </c>
      <c r="V246" s="119">
        <f t="shared" si="25"/>
        <v>0</v>
      </c>
      <c r="W246" s="120">
        <f t="shared" si="26"/>
        <v>0</v>
      </c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</row>
    <row r="247" spans="1:88" s="103" customFormat="1" x14ac:dyDescent="0.2">
      <c r="A247" s="115"/>
      <c r="B247" s="115"/>
      <c r="C247" s="114"/>
      <c r="D247" s="101" t="str">
        <f>IFERROR(VLOOKUP(A247,Mobilität!A:I,7,FALSE),"")</f>
        <v/>
      </c>
      <c r="E247" s="101" t="str">
        <f t="shared" si="21"/>
        <v/>
      </c>
      <c r="F247" s="121" t="str">
        <f>IFERROR(E247*Intern!H$2,"")</f>
        <v/>
      </c>
      <c r="G247" s="116"/>
      <c r="H247" s="117"/>
      <c r="I247" s="101" t="str">
        <f>IFERROR(VLOOKUP(G247,Mobilität!A:I,7,FALSE),"")</f>
        <v/>
      </c>
      <c r="J247" s="101" t="str">
        <f t="shared" si="23"/>
        <v/>
      </c>
      <c r="K247" s="104" t="str">
        <f>IFERROR(J247*Intern!H$2,"")</f>
        <v/>
      </c>
      <c r="L247" s="116"/>
      <c r="M247" s="117"/>
      <c r="N247" s="101" t="str">
        <f>IFERROR(VLOOKUP(L247,Mobilität!A:O,7,FALSE),"")</f>
        <v/>
      </c>
      <c r="O247" s="101" t="str">
        <f t="shared" si="24"/>
        <v/>
      </c>
      <c r="P247" s="121" t="str">
        <f>IFERROR(O247*Intern!H$2,"")</f>
        <v/>
      </c>
      <c r="Q247" s="151"/>
      <c r="R247" s="152"/>
      <c r="S247" s="153"/>
      <c r="T247" s="122">
        <f t="shared" si="22"/>
        <v>0</v>
      </c>
      <c r="U247" s="123">
        <f>IFERROR(T247*Intern!H$2,"")</f>
        <v>0</v>
      </c>
      <c r="V247" s="119">
        <f t="shared" si="25"/>
        <v>0</v>
      </c>
      <c r="W247" s="120">
        <f t="shared" si="26"/>
        <v>0</v>
      </c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</row>
    <row r="248" spans="1:88" s="103" customFormat="1" x14ac:dyDescent="0.2">
      <c r="A248" s="115"/>
      <c r="B248" s="115"/>
      <c r="C248" s="114"/>
      <c r="D248" s="101" t="str">
        <f>IFERROR(VLOOKUP(A248,Mobilität!A:I,7,FALSE),"")</f>
        <v/>
      </c>
      <c r="E248" s="101" t="str">
        <f t="shared" si="21"/>
        <v/>
      </c>
      <c r="F248" s="121" t="str">
        <f>IFERROR(E248*Intern!H$2,"")</f>
        <v/>
      </c>
      <c r="G248" s="116"/>
      <c r="H248" s="117"/>
      <c r="I248" s="101" t="str">
        <f>IFERROR(VLOOKUP(G248,Mobilität!A:I,7,FALSE),"")</f>
        <v/>
      </c>
      <c r="J248" s="101" t="str">
        <f t="shared" si="23"/>
        <v/>
      </c>
      <c r="K248" s="104" t="str">
        <f>IFERROR(J248*Intern!H$2,"")</f>
        <v/>
      </c>
      <c r="L248" s="116"/>
      <c r="M248" s="117"/>
      <c r="N248" s="101" t="str">
        <f>IFERROR(VLOOKUP(L248,Mobilität!A:O,7,FALSE),"")</f>
        <v/>
      </c>
      <c r="O248" s="101" t="str">
        <f t="shared" si="24"/>
        <v/>
      </c>
      <c r="P248" s="121" t="str">
        <f>IFERROR(O248*Intern!H$2,"")</f>
        <v/>
      </c>
      <c r="Q248" s="151"/>
      <c r="R248" s="152"/>
      <c r="S248" s="153"/>
      <c r="T248" s="122">
        <f t="shared" si="22"/>
        <v>0</v>
      </c>
      <c r="U248" s="123">
        <f>IFERROR(T248*Intern!H$2,"")</f>
        <v>0</v>
      </c>
      <c r="V248" s="119">
        <f t="shared" si="25"/>
        <v>0</v>
      </c>
      <c r="W248" s="120">
        <f t="shared" si="26"/>
        <v>0</v>
      </c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</row>
    <row r="249" spans="1:88" s="103" customFormat="1" x14ac:dyDescent="0.2">
      <c r="A249" s="115"/>
      <c r="B249" s="115"/>
      <c r="C249" s="114"/>
      <c r="D249" s="101" t="str">
        <f>IFERROR(VLOOKUP(A249,Mobilität!A:I,7,FALSE),"")</f>
        <v/>
      </c>
      <c r="E249" s="101" t="str">
        <f t="shared" si="21"/>
        <v/>
      </c>
      <c r="F249" s="121" t="str">
        <f>IFERROR(E249*Intern!H$2,"")</f>
        <v/>
      </c>
      <c r="G249" s="116"/>
      <c r="H249" s="117"/>
      <c r="I249" s="101" t="str">
        <f>IFERROR(VLOOKUP(G249,Mobilität!A:I,7,FALSE),"")</f>
        <v/>
      </c>
      <c r="J249" s="101" t="str">
        <f t="shared" si="23"/>
        <v/>
      </c>
      <c r="K249" s="104" t="str">
        <f>IFERROR(J249*Intern!H$2,"")</f>
        <v/>
      </c>
      <c r="L249" s="116"/>
      <c r="M249" s="117"/>
      <c r="N249" s="101" t="str">
        <f>IFERROR(VLOOKUP(L249,Mobilität!A:O,7,FALSE),"")</f>
        <v/>
      </c>
      <c r="O249" s="101" t="str">
        <f t="shared" si="24"/>
        <v/>
      </c>
      <c r="P249" s="121" t="str">
        <f>IFERROR(O249*Intern!H$2,"")</f>
        <v/>
      </c>
      <c r="Q249" s="151"/>
      <c r="R249" s="152"/>
      <c r="S249" s="153"/>
      <c r="T249" s="122">
        <f t="shared" si="22"/>
        <v>0</v>
      </c>
      <c r="U249" s="123">
        <f>IFERROR(T249*Intern!H$2,"")</f>
        <v>0</v>
      </c>
      <c r="V249" s="119">
        <f t="shared" si="25"/>
        <v>0</v>
      </c>
      <c r="W249" s="120">
        <f t="shared" si="26"/>
        <v>0</v>
      </c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</row>
    <row r="250" spans="1:88" s="103" customFormat="1" x14ac:dyDescent="0.2">
      <c r="A250" s="115"/>
      <c r="B250" s="115"/>
      <c r="C250" s="114"/>
      <c r="D250" s="101" t="str">
        <f>IFERROR(VLOOKUP(A250,Mobilität!A:I,7,FALSE),"")</f>
        <v/>
      </c>
      <c r="E250" s="101" t="str">
        <f t="shared" si="21"/>
        <v/>
      </c>
      <c r="F250" s="121" t="str">
        <f>IFERROR(E250*Intern!H$2,"")</f>
        <v/>
      </c>
      <c r="G250" s="116"/>
      <c r="H250" s="117"/>
      <c r="I250" s="101" t="str">
        <f>IFERROR(VLOOKUP(G250,Mobilität!A:I,7,FALSE),"")</f>
        <v/>
      </c>
      <c r="J250" s="101" t="str">
        <f t="shared" si="23"/>
        <v/>
      </c>
      <c r="K250" s="104" t="str">
        <f>IFERROR(J250*Intern!H$2,"")</f>
        <v/>
      </c>
      <c r="L250" s="116"/>
      <c r="M250" s="117"/>
      <c r="N250" s="101" t="str">
        <f>IFERROR(VLOOKUP(L250,Mobilität!A:O,7,FALSE),"")</f>
        <v/>
      </c>
      <c r="O250" s="101" t="str">
        <f t="shared" si="24"/>
        <v/>
      </c>
      <c r="P250" s="121" t="str">
        <f>IFERROR(O250*Intern!H$2,"")</f>
        <v/>
      </c>
      <c r="Q250" s="151"/>
      <c r="R250" s="152"/>
      <c r="S250" s="153"/>
      <c r="T250" s="122">
        <f t="shared" si="22"/>
        <v>0</v>
      </c>
      <c r="U250" s="123">
        <f>IFERROR(T250*Intern!H$2,"")</f>
        <v>0</v>
      </c>
      <c r="V250" s="119">
        <f t="shared" si="25"/>
        <v>0</v>
      </c>
      <c r="W250" s="120">
        <f t="shared" si="26"/>
        <v>0</v>
      </c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</row>
    <row r="251" spans="1:88" s="103" customFormat="1" x14ac:dyDescent="0.2">
      <c r="A251" s="115"/>
      <c r="B251" s="115"/>
      <c r="C251" s="114"/>
      <c r="D251" s="101" t="str">
        <f>IFERROR(VLOOKUP(A251,Mobilität!A:I,7,FALSE),"")</f>
        <v/>
      </c>
      <c r="E251" s="101" t="str">
        <f t="shared" si="21"/>
        <v/>
      </c>
      <c r="F251" s="121" t="str">
        <f>IFERROR(E251*Intern!H$2,"")</f>
        <v/>
      </c>
      <c r="G251" s="116"/>
      <c r="H251" s="117"/>
      <c r="I251" s="101" t="str">
        <f>IFERROR(VLOOKUP(G251,Mobilität!A:I,7,FALSE),"")</f>
        <v/>
      </c>
      <c r="J251" s="101" t="str">
        <f t="shared" si="23"/>
        <v/>
      </c>
      <c r="K251" s="104" t="str">
        <f>IFERROR(J251*Intern!H$2,"")</f>
        <v/>
      </c>
      <c r="L251" s="116"/>
      <c r="M251" s="117"/>
      <c r="N251" s="101" t="str">
        <f>IFERROR(VLOOKUP(L251,Mobilität!A:O,7,FALSE),"")</f>
        <v/>
      </c>
      <c r="O251" s="101" t="str">
        <f t="shared" si="24"/>
        <v/>
      </c>
      <c r="P251" s="121" t="str">
        <f>IFERROR(O251*Intern!H$2,"")</f>
        <v/>
      </c>
      <c r="Q251" s="151"/>
      <c r="R251" s="152"/>
      <c r="S251" s="153"/>
      <c r="T251" s="122">
        <f t="shared" si="22"/>
        <v>0</v>
      </c>
      <c r="U251" s="123">
        <f>IFERROR(T251*Intern!H$2,"")</f>
        <v>0</v>
      </c>
      <c r="V251" s="119">
        <f t="shared" si="25"/>
        <v>0</v>
      </c>
      <c r="W251" s="120">
        <f t="shared" si="26"/>
        <v>0</v>
      </c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</row>
    <row r="252" spans="1:88" s="103" customFormat="1" x14ac:dyDescent="0.2">
      <c r="A252" s="115"/>
      <c r="B252" s="115"/>
      <c r="C252" s="114"/>
      <c r="D252" s="101" t="str">
        <f>IFERROR(VLOOKUP(A252,Mobilität!A:I,7,FALSE),"")</f>
        <v/>
      </c>
      <c r="E252" s="101" t="str">
        <f t="shared" si="21"/>
        <v/>
      </c>
      <c r="F252" s="121" t="str">
        <f>IFERROR(E252*Intern!H$2,"")</f>
        <v/>
      </c>
      <c r="G252" s="116"/>
      <c r="H252" s="117"/>
      <c r="I252" s="101" t="str">
        <f>IFERROR(VLOOKUP(G252,Mobilität!A:I,7,FALSE),"")</f>
        <v/>
      </c>
      <c r="J252" s="101" t="str">
        <f t="shared" si="23"/>
        <v/>
      </c>
      <c r="K252" s="104" t="str">
        <f>IFERROR(J252*Intern!H$2,"")</f>
        <v/>
      </c>
      <c r="L252" s="116"/>
      <c r="M252" s="117"/>
      <c r="N252" s="101" t="str">
        <f>IFERROR(VLOOKUP(L252,Mobilität!A:O,7,FALSE),"")</f>
        <v/>
      </c>
      <c r="O252" s="101" t="str">
        <f t="shared" si="24"/>
        <v/>
      </c>
      <c r="P252" s="121" t="str">
        <f>IFERROR(O252*Intern!H$2,"")</f>
        <v/>
      </c>
      <c r="Q252" s="151"/>
      <c r="R252" s="152"/>
      <c r="S252" s="153"/>
      <c r="T252" s="122">
        <f t="shared" si="22"/>
        <v>0</v>
      </c>
      <c r="U252" s="123">
        <f>IFERROR(T252*Intern!H$2,"")</f>
        <v>0</v>
      </c>
      <c r="V252" s="119">
        <f t="shared" si="25"/>
        <v>0</v>
      </c>
      <c r="W252" s="120">
        <f t="shared" si="26"/>
        <v>0</v>
      </c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</row>
    <row r="253" spans="1:88" s="103" customFormat="1" x14ac:dyDescent="0.2">
      <c r="A253" s="115"/>
      <c r="B253" s="115"/>
      <c r="C253" s="114"/>
      <c r="D253" s="101" t="str">
        <f>IFERROR(VLOOKUP(A253,Mobilität!A:I,7,FALSE),"")</f>
        <v/>
      </c>
      <c r="E253" s="101" t="str">
        <f t="shared" si="21"/>
        <v/>
      </c>
      <c r="F253" s="121" t="str">
        <f>IFERROR(E253*Intern!H$2,"")</f>
        <v/>
      </c>
      <c r="G253" s="116"/>
      <c r="H253" s="117"/>
      <c r="I253" s="101" t="str">
        <f>IFERROR(VLOOKUP(G253,Mobilität!A:I,7,FALSE),"")</f>
        <v/>
      </c>
      <c r="J253" s="101" t="str">
        <f t="shared" si="23"/>
        <v/>
      </c>
      <c r="K253" s="104" t="str">
        <f>IFERROR(J253*Intern!H$2,"")</f>
        <v/>
      </c>
      <c r="L253" s="116"/>
      <c r="M253" s="117"/>
      <c r="N253" s="101" t="str">
        <f>IFERROR(VLOOKUP(L253,Mobilität!A:O,7,FALSE),"")</f>
        <v/>
      </c>
      <c r="O253" s="101" t="str">
        <f t="shared" si="24"/>
        <v/>
      </c>
      <c r="P253" s="121" t="str">
        <f>IFERROR(O253*Intern!H$2,"")</f>
        <v/>
      </c>
      <c r="Q253" s="151"/>
      <c r="R253" s="152"/>
      <c r="S253" s="153"/>
      <c r="T253" s="122">
        <f t="shared" si="22"/>
        <v>0</v>
      </c>
      <c r="U253" s="123">
        <f>IFERROR(T253*Intern!H$2,"")</f>
        <v>0</v>
      </c>
      <c r="V253" s="119">
        <f t="shared" si="25"/>
        <v>0</v>
      </c>
      <c r="W253" s="120">
        <f t="shared" si="26"/>
        <v>0</v>
      </c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</row>
    <row r="254" spans="1:88" s="103" customFormat="1" x14ac:dyDescent="0.2">
      <c r="A254" s="115"/>
      <c r="B254" s="115"/>
      <c r="C254" s="114"/>
      <c r="D254" s="101" t="str">
        <f>IFERROR(VLOOKUP(A254,Mobilität!A:I,7,FALSE),"")</f>
        <v/>
      </c>
      <c r="E254" s="101" t="str">
        <f t="shared" si="21"/>
        <v/>
      </c>
      <c r="F254" s="121" t="str">
        <f>IFERROR(E254*Intern!H$2,"")</f>
        <v/>
      </c>
      <c r="G254" s="116"/>
      <c r="H254" s="117"/>
      <c r="I254" s="101" t="str">
        <f>IFERROR(VLOOKUP(G254,Mobilität!A:I,7,FALSE),"")</f>
        <v/>
      </c>
      <c r="J254" s="101" t="str">
        <f t="shared" si="23"/>
        <v/>
      </c>
      <c r="K254" s="104" t="str">
        <f>IFERROR(J254*Intern!H$2,"")</f>
        <v/>
      </c>
      <c r="L254" s="116"/>
      <c r="M254" s="117"/>
      <c r="N254" s="101" t="str">
        <f>IFERROR(VLOOKUP(L254,Mobilität!A:O,7,FALSE),"")</f>
        <v/>
      </c>
      <c r="O254" s="101" t="str">
        <f t="shared" si="24"/>
        <v/>
      </c>
      <c r="P254" s="121" t="str">
        <f>IFERROR(O254*Intern!H$2,"")</f>
        <v/>
      </c>
      <c r="Q254" s="151"/>
      <c r="R254" s="152"/>
      <c r="S254" s="153"/>
      <c r="T254" s="122">
        <f t="shared" si="22"/>
        <v>0</v>
      </c>
      <c r="U254" s="123">
        <f>IFERROR(T254*Intern!H$2,"")</f>
        <v>0</v>
      </c>
      <c r="V254" s="119">
        <f t="shared" si="25"/>
        <v>0</v>
      </c>
      <c r="W254" s="120">
        <f t="shared" si="26"/>
        <v>0</v>
      </c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</row>
    <row r="255" spans="1:88" s="103" customFormat="1" x14ac:dyDescent="0.2">
      <c r="A255" s="115"/>
      <c r="B255" s="115"/>
      <c r="C255" s="114"/>
      <c r="D255" s="101" t="str">
        <f>IFERROR(VLOOKUP(A255,Mobilität!A:I,7,FALSE),"")</f>
        <v/>
      </c>
      <c r="E255" s="101" t="str">
        <f t="shared" si="21"/>
        <v/>
      </c>
      <c r="F255" s="121" t="str">
        <f>IFERROR(E255*Intern!H$2,"")</f>
        <v/>
      </c>
      <c r="G255" s="116"/>
      <c r="H255" s="117"/>
      <c r="I255" s="101" t="str">
        <f>IFERROR(VLOOKUP(G255,Mobilität!A:I,7,FALSE),"")</f>
        <v/>
      </c>
      <c r="J255" s="101" t="str">
        <f t="shared" si="23"/>
        <v/>
      </c>
      <c r="K255" s="104" t="str">
        <f>IFERROR(J255*Intern!H$2,"")</f>
        <v/>
      </c>
      <c r="L255" s="116"/>
      <c r="M255" s="117"/>
      <c r="N255" s="101" t="str">
        <f>IFERROR(VLOOKUP(L255,Mobilität!A:O,7,FALSE),"")</f>
        <v/>
      </c>
      <c r="O255" s="101" t="str">
        <f t="shared" si="24"/>
        <v/>
      </c>
      <c r="P255" s="121" t="str">
        <f>IFERROR(O255*Intern!H$2,"")</f>
        <v/>
      </c>
      <c r="Q255" s="151"/>
      <c r="R255" s="152"/>
      <c r="S255" s="153"/>
      <c r="T255" s="122">
        <f t="shared" si="22"/>
        <v>0</v>
      </c>
      <c r="U255" s="123">
        <f>IFERROR(T255*Intern!H$2,"")</f>
        <v>0</v>
      </c>
      <c r="V255" s="119">
        <f t="shared" si="25"/>
        <v>0</v>
      </c>
      <c r="W255" s="120">
        <f t="shared" si="26"/>
        <v>0</v>
      </c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</row>
    <row r="256" spans="1:88" s="103" customFormat="1" x14ac:dyDescent="0.2">
      <c r="A256" s="115"/>
      <c r="B256" s="115"/>
      <c r="C256" s="114"/>
      <c r="D256" s="101" t="str">
        <f>IFERROR(VLOOKUP(A256,Mobilität!A:I,7,FALSE),"")</f>
        <v/>
      </c>
      <c r="E256" s="101" t="str">
        <f t="shared" si="21"/>
        <v/>
      </c>
      <c r="F256" s="121" t="str">
        <f>IFERROR(E256*Intern!H$2,"")</f>
        <v/>
      </c>
      <c r="G256" s="116"/>
      <c r="H256" s="117"/>
      <c r="I256" s="101" t="str">
        <f>IFERROR(VLOOKUP(G256,Mobilität!A:I,7,FALSE),"")</f>
        <v/>
      </c>
      <c r="J256" s="101" t="str">
        <f t="shared" si="23"/>
        <v/>
      </c>
      <c r="K256" s="104" t="str">
        <f>IFERROR(J256*Intern!H$2,"")</f>
        <v/>
      </c>
      <c r="L256" s="116"/>
      <c r="M256" s="117"/>
      <c r="N256" s="101" t="str">
        <f>IFERROR(VLOOKUP(L256,Mobilität!A:O,7,FALSE),"")</f>
        <v/>
      </c>
      <c r="O256" s="101" t="str">
        <f t="shared" si="24"/>
        <v/>
      </c>
      <c r="P256" s="121" t="str">
        <f>IFERROR(O256*Intern!H$2,"")</f>
        <v/>
      </c>
      <c r="Q256" s="151"/>
      <c r="R256" s="152"/>
      <c r="S256" s="153"/>
      <c r="T256" s="122">
        <f t="shared" si="22"/>
        <v>0</v>
      </c>
      <c r="U256" s="123">
        <f>IFERROR(T256*Intern!H$2,"")</f>
        <v>0</v>
      </c>
      <c r="V256" s="119">
        <f t="shared" si="25"/>
        <v>0</v>
      </c>
      <c r="W256" s="120">
        <f t="shared" si="26"/>
        <v>0</v>
      </c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</row>
    <row r="257" spans="1:88" s="103" customFormat="1" x14ac:dyDescent="0.2">
      <c r="A257" s="115"/>
      <c r="B257" s="115"/>
      <c r="C257" s="114"/>
      <c r="D257" s="101" t="str">
        <f>IFERROR(VLOOKUP(A257,Mobilität!A:I,7,FALSE),"")</f>
        <v/>
      </c>
      <c r="E257" s="101" t="str">
        <f t="shared" si="21"/>
        <v/>
      </c>
      <c r="F257" s="121" t="str">
        <f>IFERROR(E257*Intern!H$2,"")</f>
        <v/>
      </c>
      <c r="G257" s="116"/>
      <c r="H257" s="117"/>
      <c r="I257" s="101" t="str">
        <f>IFERROR(VLOOKUP(G257,Mobilität!A:I,7,FALSE),"")</f>
        <v/>
      </c>
      <c r="J257" s="101" t="str">
        <f t="shared" si="23"/>
        <v/>
      </c>
      <c r="K257" s="104" t="str">
        <f>IFERROR(J257*Intern!H$2,"")</f>
        <v/>
      </c>
      <c r="L257" s="116"/>
      <c r="M257" s="117"/>
      <c r="N257" s="101" t="str">
        <f>IFERROR(VLOOKUP(L257,Mobilität!A:O,7,FALSE),"")</f>
        <v/>
      </c>
      <c r="O257" s="101" t="str">
        <f t="shared" si="24"/>
        <v/>
      </c>
      <c r="P257" s="121" t="str">
        <f>IFERROR(O257*Intern!H$2,"")</f>
        <v/>
      </c>
      <c r="Q257" s="151"/>
      <c r="R257" s="152"/>
      <c r="S257" s="153"/>
      <c r="T257" s="122">
        <f t="shared" si="22"/>
        <v>0</v>
      </c>
      <c r="U257" s="123">
        <f>IFERROR(T257*Intern!H$2,"")</f>
        <v>0</v>
      </c>
      <c r="V257" s="119">
        <f t="shared" si="25"/>
        <v>0</v>
      </c>
      <c r="W257" s="120">
        <f t="shared" si="26"/>
        <v>0</v>
      </c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</row>
    <row r="258" spans="1:88" s="103" customFormat="1" x14ac:dyDescent="0.2">
      <c r="A258" s="115"/>
      <c r="B258" s="115"/>
      <c r="C258" s="114"/>
      <c r="D258" s="101" t="str">
        <f>IFERROR(VLOOKUP(A258,Mobilität!A:I,7,FALSE),"")</f>
        <v/>
      </c>
      <c r="E258" s="101" t="str">
        <f t="shared" si="21"/>
        <v/>
      </c>
      <c r="F258" s="121" t="str">
        <f>IFERROR(E258*Intern!H$2,"")</f>
        <v/>
      </c>
      <c r="G258" s="116"/>
      <c r="H258" s="117"/>
      <c r="I258" s="101" t="str">
        <f>IFERROR(VLOOKUP(G258,Mobilität!A:I,7,FALSE),"")</f>
        <v/>
      </c>
      <c r="J258" s="101" t="str">
        <f t="shared" si="23"/>
        <v/>
      </c>
      <c r="K258" s="104" t="str">
        <f>IFERROR(J258*Intern!H$2,"")</f>
        <v/>
      </c>
      <c r="L258" s="116"/>
      <c r="M258" s="117"/>
      <c r="N258" s="101" t="str">
        <f>IFERROR(VLOOKUP(L258,Mobilität!A:O,7,FALSE),"")</f>
        <v/>
      </c>
      <c r="O258" s="101" t="str">
        <f t="shared" si="24"/>
        <v/>
      </c>
      <c r="P258" s="121" t="str">
        <f>IFERROR(O258*Intern!H$2,"")</f>
        <v/>
      </c>
      <c r="Q258" s="151"/>
      <c r="R258" s="152"/>
      <c r="S258" s="153"/>
      <c r="T258" s="122">
        <f t="shared" si="22"/>
        <v>0</v>
      </c>
      <c r="U258" s="123">
        <f>IFERROR(T258*Intern!H$2,"")</f>
        <v>0</v>
      </c>
      <c r="V258" s="119">
        <f t="shared" si="25"/>
        <v>0</v>
      </c>
      <c r="W258" s="120">
        <f t="shared" si="26"/>
        <v>0</v>
      </c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</row>
    <row r="259" spans="1:88" s="103" customFormat="1" x14ac:dyDescent="0.2">
      <c r="A259" s="115"/>
      <c r="B259" s="115"/>
      <c r="C259" s="114"/>
      <c r="D259" s="101" t="str">
        <f>IFERROR(VLOOKUP(A259,Mobilität!A:I,7,FALSE),"")</f>
        <v/>
      </c>
      <c r="E259" s="101" t="str">
        <f t="shared" si="21"/>
        <v/>
      </c>
      <c r="F259" s="121" t="str">
        <f>IFERROR(E259*Intern!H$2,"")</f>
        <v/>
      </c>
      <c r="G259" s="116"/>
      <c r="H259" s="117"/>
      <c r="I259" s="101" t="str">
        <f>IFERROR(VLOOKUP(G259,Mobilität!A:I,7,FALSE),"")</f>
        <v/>
      </c>
      <c r="J259" s="101" t="str">
        <f t="shared" si="23"/>
        <v/>
      </c>
      <c r="K259" s="104" t="str">
        <f>IFERROR(J259*Intern!H$2,"")</f>
        <v/>
      </c>
      <c r="L259" s="116"/>
      <c r="M259" s="117"/>
      <c r="N259" s="101" t="str">
        <f>IFERROR(VLOOKUP(L259,Mobilität!A:O,7,FALSE),"")</f>
        <v/>
      </c>
      <c r="O259" s="101" t="str">
        <f t="shared" si="24"/>
        <v/>
      </c>
      <c r="P259" s="121" t="str">
        <f>IFERROR(O259*Intern!H$2,"")</f>
        <v/>
      </c>
      <c r="Q259" s="151"/>
      <c r="R259" s="152"/>
      <c r="S259" s="153"/>
      <c r="T259" s="122">
        <f t="shared" si="22"/>
        <v>0</v>
      </c>
      <c r="U259" s="123">
        <f>IFERROR(T259*Intern!H$2,"")</f>
        <v>0</v>
      </c>
      <c r="V259" s="119">
        <f t="shared" si="25"/>
        <v>0</v>
      </c>
      <c r="W259" s="120">
        <f t="shared" si="26"/>
        <v>0</v>
      </c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</row>
    <row r="260" spans="1:88" s="103" customFormat="1" x14ac:dyDescent="0.2">
      <c r="A260" s="115"/>
      <c r="B260" s="115"/>
      <c r="C260" s="114"/>
      <c r="D260" s="101" t="str">
        <f>IFERROR(VLOOKUP(A260,Mobilität!A:I,7,FALSE),"")</f>
        <v/>
      </c>
      <c r="E260" s="101" t="str">
        <f t="shared" si="21"/>
        <v/>
      </c>
      <c r="F260" s="121" t="str">
        <f>IFERROR(E260*Intern!H$2,"")</f>
        <v/>
      </c>
      <c r="G260" s="116"/>
      <c r="H260" s="117"/>
      <c r="I260" s="101" t="str">
        <f>IFERROR(VLOOKUP(G260,Mobilität!A:I,7,FALSE),"")</f>
        <v/>
      </c>
      <c r="J260" s="101" t="str">
        <f t="shared" si="23"/>
        <v/>
      </c>
      <c r="K260" s="104" t="str">
        <f>IFERROR(J260*Intern!H$2,"")</f>
        <v/>
      </c>
      <c r="L260" s="116"/>
      <c r="M260" s="117"/>
      <c r="N260" s="101" t="str">
        <f>IFERROR(VLOOKUP(L260,Mobilität!A:O,7,FALSE),"")</f>
        <v/>
      </c>
      <c r="O260" s="101" t="str">
        <f t="shared" si="24"/>
        <v/>
      </c>
      <c r="P260" s="121" t="str">
        <f>IFERROR(O260*Intern!H$2,"")</f>
        <v/>
      </c>
      <c r="Q260" s="151"/>
      <c r="R260" s="152"/>
      <c r="S260" s="153"/>
      <c r="T260" s="122">
        <f t="shared" si="22"/>
        <v>0</v>
      </c>
      <c r="U260" s="123">
        <f>IFERROR(T260*Intern!H$2,"")</f>
        <v>0</v>
      </c>
      <c r="V260" s="119">
        <f t="shared" si="25"/>
        <v>0</v>
      </c>
      <c r="W260" s="120">
        <f t="shared" si="26"/>
        <v>0</v>
      </c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</row>
    <row r="261" spans="1:88" s="103" customFormat="1" x14ac:dyDescent="0.2">
      <c r="A261" s="115"/>
      <c r="B261" s="115"/>
      <c r="C261" s="114"/>
      <c r="D261" s="101" t="str">
        <f>IFERROR(VLOOKUP(A261,Mobilität!A:I,7,FALSE),"")</f>
        <v/>
      </c>
      <c r="E261" s="101" t="str">
        <f t="shared" si="21"/>
        <v/>
      </c>
      <c r="F261" s="121" t="str">
        <f>IFERROR(E261*Intern!H$2,"")</f>
        <v/>
      </c>
      <c r="G261" s="116"/>
      <c r="H261" s="117"/>
      <c r="I261" s="101" t="str">
        <f>IFERROR(VLOOKUP(G261,Mobilität!A:I,7,FALSE),"")</f>
        <v/>
      </c>
      <c r="J261" s="101" t="str">
        <f t="shared" si="23"/>
        <v/>
      </c>
      <c r="K261" s="104" t="str">
        <f>IFERROR(J261*Intern!H$2,"")</f>
        <v/>
      </c>
      <c r="L261" s="116"/>
      <c r="M261" s="117"/>
      <c r="N261" s="101" t="str">
        <f>IFERROR(VLOOKUP(L261,Mobilität!A:O,7,FALSE),"")</f>
        <v/>
      </c>
      <c r="O261" s="101" t="str">
        <f t="shared" si="24"/>
        <v/>
      </c>
      <c r="P261" s="121" t="str">
        <f>IFERROR(O261*Intern!H$2,"")</f>
        <v/>
      </c>
      <c r="Q261" s="151"/>
      <c r="R261" s="152"/>
      <c r="S261" s="153"/>
      <c r="T261" s="122">
        <f t="shared" si="22"/>
        <v>0</v>
      </c>
      <c r="U261" s="123">
        <f>IFERROR(T261*Intern!H$2,"")</f>
        <v>0</v>
      </c>
      <c r="V261" s="119">
        <f t="shared" si="25"/>
        <v>0</v>
      </c>
      <c r="W261" s="120">
        <f t="shared" si="26"/>
        <v>0</v>
      </c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</row>
    <row r="262" spans="1:88" s="103" customFormat="1" x14ac:dyDescent="0.2">
      <c r="A262" s="115"/>
      <c r="B262" s="115"/>
      <c r="C262" s="114"/>
      <c r="D262" s="101" t="str">
        <f>IFERROR(VLOOKUP(A262,Mobilität!A:I,7,FALSE),"")</f>
        <v/>
      </c>
      <c r="E262" s="101" t="str">
        <f t="shared" ref="E262:E325" si="27">IFERROR(D262*C262*B262/1000,"")</f>
        <v/>
      </c>
      <c r="F262" s="121" t="str">
        <f>IFERROR(E262*Intern!H$2,"")</f>
        <v/>
      </c>
      <c r="G262" s="116"/>
      <c r="H262" s="117"/>
      <c r="I262" s="101" t="str">
        <f>IFERROR(VLOOKUP(G262,Mobilität!A:I,7,FALSE),"")</f>
        <v/>
      </c>
      <c r="J262" s="101" t="str">
        <f t="shared" si="23"/>
        <v/>
      </c>
      <c r="K262" s="104" t="str">
        <f>IFERROR(J262*Intern!H$2,"")</f>
        <v/>
      </c>
      <c r="L262" s="116"/>
      <c r="M262" s="117"/>
      <c r="N262" s="101" t="str">
        <f>IFERROR(VLOOKUP(L262,Mobilität!A:O,7,FALSE),"")</f>
        <v/>
      </c>
      <c r="O262" s="101" t="str">
        <f t="shared" si="24"/>
        <v/>
      </c>
      <c r="P262" s="121" t="str">
        <f>IFERROR(O262*Intern!H$2,"")</f>
        <v/>
      </c>
      <c r="Q262" s="151"/>
      <c r="R262" s="152"/>
      <c r="S262" s="153"/>
      <c r="T262" s="122">
        <f t="shared" ref="T262:T325" si="28">IFERROR(S262*R262,"")</f>
        <v>0</v>
      </c>
      <c r="U262" s="123">
        <f>IFERROR(T262*Intern!H$2,"")</f>
        <v>0</v>
      </c>
      <c r="V262" s="119">
        <f t="shared" si="25"/>
        <v>0</v>
      </c>
      <c r="W262" s="120">
        <f t="shared" si="26"/>
        <v>0</v>
      </c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</row>
    <row r="263" spans="1:88" s="103" customFormat="1" x14ac:dyDescent="0.2">
      <c r="A263" s="115"/>
      <c r="B263" s="115"/>
      <c r="C263" s="114"/>
      <c r="D263" s="101" t="str">
        <f>IFERROR(VLOOKUP(A263,Mobilität!A:I,7,FALSE),"")</f>
        <v/>
      </c>
      <c r="E263" s="101" t="str">
        <f t="shared" si="27"/>
        <v/>
      </c>
      <c r="F263" s="121" t="str">
        <f>IFERROR(E263*Intern!H$2,"")</f>
        <v/>
      </c>
      <c r="G263" s="116"/>
      <c r="H263" s="117"/>
      <c r="I263" s="101" t="str">
        <f>IFERROR(VLOOKUP(G263,Mobilität!A:I,7,FALSE),"")</f>
        <v/>
      </c>
      <c r="J263" s="101" t="str">
        <f t="shared" ref="J263:J326" si="29">IFERROR(I263*H263*1/1000,"")</f>
        <v/>
      </c>
      <c r="K263" s="104" t="str">
        <f>IFERROR(J263*Intern!H$2,"")</f>
        <v/>
      </c>
      <c r="L263" s="116"/>
      <c r="M263" s="117"/>
      <c r="N263" s="101" t="str">
        <f>IFERROR(VLOOKUP(L263,Mobilität!A:O,7,FALSE),"")</f>
        <v/>
      </c>
      <c r="O263" s="101" t="str">
        <f t="shared" ref="O263:O326" si="30">IFERROR(N263*1*M263/1000,"")</f>
        <v/>
      </c>
      <c r="P263" s="121" t="str">
        <f>IFERROR(O263*Intern!H$2,"")</f>
        <v/>
      </c>
      <c r="Q263" s="151"/>
      <c r="R263" s="152"/>
      <c r="S263" s="153"/>
      <c r="T263" s="122">
        <f t="shared" si="28"/>
        <v>0</v>
      </c>
      <c r="U263" s="123">
        <f>IFERROR(T263*Intern!H$2,"")</f>
        <v>0</v>
      </c>
      <c r="V263" s="119">
        <f t="shared" ref="V263:V326" si="31">SUM(IF(ISERROR(J263),0,J263),IF(ISERROR(O263),0,O263),IF(ISERROR(E263),0,E263),IF(ISERROR(J263),0,J263),IF(ISERROR(T263),0,T263))</f>
        <v>0</v>
      </c>
      <c r="W263" s="120">
        <f t="shared" ref="W263:W326" si="32">SUM(IF(ISERROR(F263),0,F263),IF(ISERROR(K263),0,K263),IF(ISERROR(P263),0,P263),IF(ISERROR(U263),0,U263))</f>
        <v>0</v>
      </c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</row>
    <row r="264" spans="1:88" s="103" customFormat="1" x14ac:dyDescent="0.2">
      <c r="A264" s="115"/>
      <c r="B264" s="115"/>
      <c r="C264" s="114"/>
      <c r="D264" s="101" t="str">
        <f>IFERROR(VLOOKUP(A264,Mobilität!A:I,7,FALSE),"")</f>
        <v/>
      </c>
      <c r="E264" s="101" t="str">
        <f t="shared" si="27"/>
        <v/>
      </c>
      <c r="F264" s="121" t="str">
        <f>IFERROR(E264*Intern!H$2,"")</f>
        <v/>
      </c>
      <c r="G264" s="116"/>
      <c r="H264" s="117"/>
      <c r="I264" s="101" t="str">
        <f>IFERROR(VLOOKUP(G264,Mobilität!A:I,7,FALSE),"")</f>
        <v/>
      </c>
      <c r="J264" s="101" t="str">
        <f t="shared" si="29"/>
        <v/>
      </c>
      <c r="K264" s="104" t="str">
        <f>IFERROR(J264*Intern!H$2,"")</f>
        <v/>
      </c>
      <c r="L264" s="116"/>
      <c r="M264" s="117"/>
      <c r="N264" s="101" t="str">
        <f>IFERROR(VLOOKUP(L264,Mobilität!A:O,7,FALSE),"")</f>
        <v/>
      </c>
      <c r="O264" s="101" t="str">
        <f t="shared" si="30"/>
        <v/>
      </c>
      <c r="P264" s="121" t="str">
        <f>IFERROR(O264*Intern!H$2,"")</f>
        <v/>
      </c>
      <c r="Q264" s="151"/>
      <c r="R264" s="152"/>
      <c r="S264" s="153"/>
      <c r="T264" s="122">
        <f t="shared" si="28"/>
        <v>0</v>
      </c>
      <c r="U264" s="123">
        <f>IFERROR(T264*Intern!H$2,"")</f>
        <v>0</v>
      </c>
      <c r="V264" s="119">
        <f t="shared" si="31"/>
        <v>0</v>
      </c>
      <c r="W264" s="120">
        <f t="shared" si="32"/>
        <v>0</v>
      </c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</row>
    <row r="265" spans="1:88" s="103" customFormat="1" x14ac:dyDescent="0.2">
      <c r="A265" s="115"/>
      <c r="B265" s="115"/>
      <c r="C265" s="114"/>
      <c r="D265" s="101" t="str">
        <f>IFERROR(VLOOKUP(A265,Mobilität!A:I,7,FALSE),"")</f>
        <v/>
      </c>
      <c r="E265" s="101" t="str">
        <f t="shared" si="27"/>
        <v/>
      </c>
      <c r="F265" s="121" t="str">
        <f>IFERROR(E265*Intern!H$2,"")</f>
        <v/>
      </c>
      <c r="G265" s="116"/>
      <c r="H265" s="117"/>
      <c r="I265" s="101" t="str">
        <f>IFERROR(VLOOKUP(G265,Mobilität!A:I,7,FALSE),"")</f>
        <v/>
      </c>
      <c r="J265" s="101" t="str">
        <f t="shared" si="29"/>
        <v/>
      </c>
      <c r="K265" s="104" t="str">
        <f>IFERROR(J265*Intern!H$2,"")</f>
        <v/>
      </c>
      <c r="L265" s="116"/>
      <c r="M265" s="117"/>
      <c r="N265" s="101" t="str">
        <f>IFERROR(VLOOKUP(L265,Mobilität!A:O,7,FALSE),"")</f>
        <v/>
      </c>
      <c r="O265" s="101" t="str">
        <f t="shared" si="30"/>
        <v/>
      </c>
      <c r="P265" s="121" t="str">
        <f>IFERROR(O265*Intern!H$2,"")</f>
        <v/>
      </c>
      <c r="Q265" s="151"/>
      <c r="R265" s="152"/>
      <c r="S265" s="153"/>
      <c r="T265" s="122">
        <f t="shared" si="28"/>
        <v>0</v>
      </c>
      <c r="U265" s="123">
        <f>IFERROR(T265*Intern!H$2,"")</f>
        <v>0</v>
      </c>
      <c r="V265" s="119">
        <f t="shared" si="31"/>
        <v>0</v>
      </c>
      <c r="W265" s="120">
        <f t="shared" si="32"/>
        <v>0</v>
      </c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</row>
    <row r="266" spans="1:88" s="103" customFormat="1" x14ac:dyDescent="0.2">
      <c r="A266" s="115"/>
      <c r="B266" s="115"/>
      <c r="C266" s="114"/>
      <c r="D266" s="101" t="str">
        <f>IFERROR(VLOOKUP(A266,Mobilität!A:I,7,FALSE),"")</f>
        <v/>
      </c>
      <c r="E266" s="101" t="str">
        <f t="shared" si="27"/>
        <v/>
      </c>
      <c r="F266" s="121" t="str">
        <f>IFERROR(E266*Intern!H$2,"")</f>
        <v/>
      </c>
      <c r="G266" s="116"/>
      <c r="H266" s="117"/>
      <c r="I266" s="101" t="str">
        <f>IFERROR(VLOOKUP(G266,Mobilität!A:I,7,FALSE),"")</f>
        <v/>
      </c>
      <c r="J266" s="101" t="str">
        <f t="shared" si="29"/>
        <v/>
      </c>
      <c r="K266" s="104" t="str">
        <f>IFERROR(J266*Intern!H$2,"")</f>
        <v/>
      </c>
      <c r="L266" s="116"/>
      <c r="M266" s="117"/>
      <c r="N266" s="101" t="str">
        <f>IFERROR(VLOOKUP(L266,Mobilität!A:O,7,FALSE),"")</f>
        <v/>
      </c>
      <c r="O266" s="101" t="str">
        <f t="shared" si="30"/>
        <v/>
      </c>
      <c r="P266" s="121" t="str">
        <f>IFERROR(O266*Intern!H$2,"")</f>
        <v/>
      </c>
      <c r="Q266" s="151"/>
      <c r="R266" s="152"/>
      <c r="S266" s="153"/>
      <c r="T266" s="122">
        <f t="shared" si="28"/>
        <v>0</v>
      </c>
      <c r="U266" s="123">
        <f>IFERROR(T266*Intern!H$2,"")</f>
        <v>0</v>
      </c>
      <c r="V266" s="119">
        <f t="shared" si="31"/>
        <v>0</v>
      </c>
      <c r="W266" s="120">
        <f t="shared" si="32"/>
        <v>0</v>
      </c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</row>
    <row r="267" spans="1:88" s="103" customFormat="1" x14ac:dyDescent="0.2">
      <c r="A267" s="115"/>
      <c r="B267" s="115"/>
      <c r="C267" s="114"/>
      <c r="D267" s="101" t="str">
        <f>IFERROR(VLOOKUP(A267,Mobilität!A:I,7,FALSE),"")</f>
        <v/>
      </c>
      <c r="E267" s="101" t="str">
        <f t="shared" si="27"/>
        <v/>
      </c>
      <c r="F267" s="121" t="str">
        <f>IFERROR(E267*Intern!H$2,"")</f>
        <v/>
      </c>
      <c r="G267" s="116"/>
      <c r="H267" s="117"/>
      <c r="I267" s="101" t="str">
        <f>IFERROR(VLOOKUP(G267,Mobilität!A:I,7,FALSE),"")</f>
        <v/>
      </c>
      <c r="J267" s="101" t="str">
        <f t="shared" si="29"/>
        <v/>
      </c>
      <c r="K267" s="104" t="str">
        <f>IFERROR(J267*Intern!H$2,"")</f>
        <v/>
      </c>
      <c r="L267" s="116"/>
      <c r="M267" s="117"/>
      <c r="N267" s="101" t="str">
        <f>IFERROR(VLOOKUP(L267,Mobilität!A:O,7,FALSE),"")</f>
        <v/>
      </c>
      <c r="O267" s="101" t="str">
        <f t="shared" si="30"/>
        <v/>
      </c>
      <c r="P267" s="121" t="str">
        <f>IFERROR(O267*Intern!H$2,"")</f>
        <v/>
      </c>
      <c r="Q267" s="151"/>
      <c r="R267" s="152"/>
      <c r="S267" s="153"/>
      <c r="T267" s="122">
        <f t="shared" si="28"/>
        <v>0</v>
      </c>
      <c r="U267" s="123">
        <f>IFERROR(T267*Intern!H$2,"")</f>
        <v>0</v>
      </c>
      <c r="V267" s="119">
        <f t="shared" si="31"/>
        <v>0</v>
      </c>
      <c r="W267" s="120">
        <f t="shared" si="32"/>
        <v>0</v>
      </c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</row>
    <row r="268" spans="1:88" s="103" customFormat="1" x14ac:dyDescent="0.2">
      <c r="A268" s="115"/>
      <c r="B268" s="115"/>
      <c r="C268" s="114"/>
      <c r="D268" s="101" t="str">
        <f>IFERROR(VLOOKUP(A268,Mobilität!A:I,7,FALSE),"")</f>
        <v/>
      </c>
      <c r="E268" s="101" t="str">
        <f t="shared" si="27"/>
        <v/>
      </c>
      <c r="F268" s="121" t="str">
        <f>IFERROR(E268*Intern!H$2,"")</f>
        <v/>
      </c>
      <c r="G268" s="116"/>
      <c r="H268" s="117"/>
      <c r="I268" s="101" t="str">
        <f>IFERROR(VLOOKUP(G268,Mobilität!A:I,7,FALSE),"")</f>
        <v/>
      </c>
      <c r="J268" s="101" t="str">
        <f t="shared" si="29"/>
        <v/>
      </c>
      <c r="K268" s="104" t="str">
        <f>IFERROR(J268*Intern!H$2,"")</f>
        <v/>
      </c>
      <c r="L268" s="116"/>
      <c r="M268" s="117"/>
      <c r="N268" s="101" t="str">
        <f>IFERROR(VLOOKUP(L268,Mobilität!A:O,7,FALSE),"")</f>
        <v/>
      </c>
      <c r="O268" s="101" t="str">
        <f t="shared" si="30"/>
        <v/>
      </c>
      <c r="P268" s="121" t="str">
        <f>IFERROR(O268*Intern!H$2,"")</f>
        <v/>
      </c>
      <c r="Q268" s="151"/>
      <c r="R268" s="152"/>
      <c r="S268" s="153"/>
      <c r="T268" s="122">
        <f t="shared" si="28"/>
        <v>0</v>
      </c>
      <c r="U268" s="123">
        <f>IFERROR(T268*Intern!H$2,"")</f>
        <v>0</v>
      </c>
      <c r="V268" s="119">
        <f t="shared" si="31"/>
        <v>0</v>
      </c>
      <c r="W268" s="120">
        <f t="shared" si="32"/>
        <v>0</v>
      </c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</row>
    <row r="269" spans="1:88" s="103" customFormat="1" x14ac:dyDescent="0.2">
      <c r="A269" s="115"/>
      <c r="B269" s="115"/>
      <c r="C269" s="114"/>
      <c r="D269" s="101" t="str">
        <f>IFERROR(VLOOKUP(A269,Mobilität!A:I,7,FALSE),"")</f>
        <v/>
      </c>
      <c r="E269" s="101" t="str">
        <f t="shared" si="27"/>
        <v/>
      </c>
      <c r="F269" s="121" t="str">
        <f>IFERROR(E269*Intern!H$2,"")</f>
        <v/>
      </c>
      <c r="G269" s="116"/>
      <c r="H269" s="117"/>
      <c r="I269" s="101" t="str">
        <f>IFERROR(VLOOKUP(G269,Mobilität!A:I,7,FALSE),"")</f>
        <v/>
      </c>
      <c r="J269" s="101" t="str">
        <f t="shared" si="29"/>
        <v/>
      </c>
      <c r="K269" s="104" t="str">
        <f>IFERROR(J269*Intern!H$2,"")</f>
        <v/>
      </c>
      <c r="L269" s="116"/>
      <c r="M269" s="117"/>
      <c r="N269" s="101" t="str">
        <f>IFERROR(VLOOKUP(L269,Mobilität!A:O,7,FALSE),"")</f>
        <v/>
      </c>
      <c r="O269" s="101" t="str">
        <f t="shared" si="30"/>
        <v/>
      </c>
      <c r="P269" s="121" t="str">
        <f>IFERROR(O269*Intern!H$2,"")</f>
        <v/>
      </c>
      <c r="Q269" s="151"/>
      <c r="R269" s="152"/>
      <c r="S269" s="153"/>
      <c r="T269" s="122">
        <f t="shared" si="28"/>
        <v>0</v>
      </c>
      <c r="U269" s="123">
        <f>IFERROR(T269*Intern!H$2,"")</f>
        <v>0</v>
      </c>
      <c r="V269" s="119">
        <f t="shared" si="31"/>
        <v>0</v>
      </c>
      <c r="W269" s="120">
        <f t="shared" si="32"/>
        <v>0</v>
      </c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</row>
    <row r="270" spans="1:88" s="103" customFormat="1" x14ac:dyDescent="0.2">
      <c r="A270" s="115"/>
      <c r="B270" s="115"/>
      <c r="C270" s="114"/>
      <c r="D270" s="101" t="str">
        <f>IFERROR(VLOOKUP(A270,Mobilität!A:I,7,FALSE),"")</f>
        <v/>
      </c>
      <c r="E270" s="101" t="str">
        <f t="shared" si="27"/>
        <v/>
      </c>
      <c r="F270" s="121" t="str">
        <f>IFERROR(E270*Intern!H$2,"")</f>
        <v/>
      </c>
      <c r="G270" s="116"/>
      <c r="H270" s="117"/>
      <c r="I270" s="101" t="str">
        <f>IFERROR(VLOOKUP(G270,Mobilität!A:I,7,FALSE),"")</f>
        <v/>
      </c>
      <c r="J270" s="101" t="str">
        <f t="shared" si="29"/>
        <v/>
      </c>
      <c r="K270" s="104" t="str">
        <f>IFERROR(J270*Intern!H$2,"")</f>
        <v/>
      </c>
      <c r="L270" s="116"/>
      <c r="M270" s="117"/>
      <c r="N270" s="101" t="str">
        <f>IFERROR(VLOOKUP(L270,Mobilität!A:O,7,FALSE),"")</f>
        <v/>
      </c>
      <c r="O270" s="101" t="str">
        <f t="shared" si="30"/>
        <v/>
      </c>
      <c r="P270" s="121" t="str">
        <f>IFERROR(O270*Intern!H$2,"")</f>
        <v/>
      </c>
      <c r="Q270" s="151"/>
      <c r="R270" s="152"/>
      <c r="S270" s="153"/>
      <c r="T270" s="122">
        <f t="shared" si="28"/>
        <v>0</v>
      </c>
      <c r="U270" s="123">
        <f>IFERROR(T270*Intern!H$2,"")</f>
        <v>0</v>
      </c>
      <c r="V270" s="119">
        <f t="shared" si="31"/>
        <v>0</v>
      </c>
      <c r="W270" s="120">
        <f t="shared" si="32"/>
        <v>0</v>
      </c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</row>
    <row r="271" spans="1:88" s="103" customFormat="1" x14ac:dyDescent="0.2">
      <c r="A271" s="115"/>
      <c r="B271" s="115"/>
      <c r="C271" s="114"/>
      <c r="D271" s="101" t="str">
        <f>IFERROR(VLOOKUP(A271,Mobilität!A:I,7,FALSE),"")</f>
        <v/>
      </c>
      <c r="E271" s="101" t="str">
        <f t="shared" si="27"/>
        <v/>
      </c>
      <c r="F271" s="121" t="str">
        <f>IFERROR(E271*Intern!H$2,"")</f>
        <v/>
      </c>
      <c r="G271" s="116"/>
      <c r="H271" s="117"/>
      <c r="I271" s="101" t="str">
        <f>IFERROR(VLOOKUP(G271,Mobilität!A:I,7,FALSE),"")</f>
        <v/>
      </c>
      <c r="J271" s="101" t="str">
        <f t="shared" si="29"/>
        <v/>
      </c>
      <c r="K271" s="104" t="str">
        <f>IFERROR(J271*Intern!H$2,"")</f>
        <v/>
      </c>
      <c r="L271" s="116"/>
      <c r="M271" s="117"/>
      <c r="N271" s="101" t="str">
        <f>IFERROR(VLOOKUP(L271,Mobilität!A:O,7,FALSE),"")</f>
        <v/>
      </c>
      <c r="O271" s="101" t="str">
        <f t="shared" si="30"/>
        <v/>
      </c>
      <c r="P271" s="121" t="str">
        <f>IFERROR(O271*Intern!H$2,"")</f>
        <v/>
      </c>
      <c r="Q271" s="151"/>
      <c r="R271" s="152"/>
      <c r="S271" s="153"/>
      <c r="T271" s="122">
        <f t="shared" si="28"/>
        <v>0</v>
      </c>
      <c r="U271" s="123">
        <f>IFERROR(T271*Intern!H$2,"")</f>
        <v>0</v>
      </c>
      <c r="V271" s="119">
        <f t="shared" si="31"/>
        <v>0</v>
      </c>
      <c r="W271" s="120">
        <f t="shared" si="32"/>
        <v>0</v>
      </c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</row>
    <row r="272" spans="1:88" s="103" customFormat="1" x14ac:dyDescent="0.2">
      <c r="A272" s="115"/>
      <c r="B272" s="115"/>
      <c r="C272" s="114"/>
      <c r="D272" s="101" t="str">
        <f>IFERROR(VLOOKUP(A272,Mobilität!A:I,7,FALSE),"")</f>
        <v/>
      </c>
      <c r="E272" s="101" t="str">
        <f t="shared" si="27"/>
        <v/>
      </c>
      <c r="F272" s="121" t="str">
        <f>IFERROR(E272*Intern!H$2,"")</f>
        <v/>
      </c>
      <c r="G272" s="116"/>
      <c r="H272" s="117"/>
      <c r="I272" s="101" t="str">
        <f>IFERROR(VLOOKUP(G272,Mobilität!A:I,7,FALSE),"")</f>
        <v/>
      </c>
      <c r="J272" s="101" t="str">
        <f t="shared" si="29"/>
        <v/>
      </c>
      <c r="K272" s="104" t="str">
        <f>IFERROR(J272*Intern!H$2,"")</f>
        <v/>
      </c>
      <c r="L272" s="116"/>
      <c r="M272" s="117"/>
      <c r="N272" s="101" t="str">
        <f>IFERROR(VLOOKUP(L272,Mobilität!A:O,7,FALSE),"")</f>
        <v/>
      </c>
      <c r="O272" s="101" t="str">
        <f t="shared" si="30"/>
        <v/>
      </c>
      <c r="P272" s="121" t="str">
        <f>IFERROR(O272*Intern!H$2,"")</f>
        <v/>
      </c>
      <c r="Q272" s="151"/>
      <c r="R272" s="152"/>
      <c r="S272" s="153"/>
      <c r="T272" s="122">
        <f t="shared" si="28"/>
        <v>0</v>
      </c>
      <c r="U272" s="123">
        <f>IFERROR(T272*Intern!H$2,"")</f>
        <v>0</v>
      </c>
      <c r="V272" s="119">
        <f t="shared" si="31"/>
        <v>0</v>
      </c>
      <c r="W272" s="120">
        <f t="shared" si="32"/>
        <v>0</v>
      </c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</row>
    <row r="273" spans="1:88" s="103" customFormat="1" x14ac:dyDescent="0.2">
      <c r="A273" s="115"/>
      <c r="B273" s="115"/>
      <c r="C273" s="114"/>
      <c r="D273" s="101" t="str">
        <f>IFERROR(VLOOKUP(A273,Mobilität!A:I,7,FALSE),"")</f>
        <v/>
      </c>
      <c r="E273" s="101" t="str">
        <f t="shared" si="27"/>
        <v/>
      </c>
      <c r="F273" s="121" t="str">
        <f>IFERROR(E273*Intern!H$2,"")</f>
        <v/>
      </c>
      <c r="G273" s="116"/>
      <c r="H273" s="117"/>
      <c r="I273" s="101" t="str">
        <f>IFERROR(VLOOKUP(G273,Mobilität!A:I,7,FALSE),"")</f>
        <v/>
      </c>
      <c r="J273" s="101" t="str">
        <f t="shared" si="29"/>
        <v/>
      </c>
      <c r="K273" s="104" t="str">
        <f>IFERROR(J273*Intern!H$2,"")</f>
        <v/>
      </c>
      <c r="L273" s="116"/>
      <c r="M273" s="117"/>
      <c r="N273" s="101" t="str">
        <f>IFERROR(VLOOKUP(L273,Mobilität!A:O,7,FALSE),"")</f>
        <v/>
      </c>
      <c r="O273" s="101" t="str">
        <f t="shared" si="30"/>
        <v/>
      </c>
      <c r="P273" s="121" t="str">
        <f>IFERROR(O273*Intern!H$2,"")</f>
        <v/>
      </c>
      <c r="Q273" s="151"/>
      <c r="R273" s="152"/>
      <c r="S273" s="153"/>
      <c r="T273" s="122">
        <f t="shared" si="28"/>
        <v>0</v>
      </c>
      <c r="U273" s="123">
        <f>IFERROR(T273*Intern!H$2,"")</f>
        <v>0</v>
      </c>
      <c r="V273" s="119">
        <f t="shared" si="31"/>
        <v>0</v>
      </c>
      <c r="W273" s="120">
        <f t="shared" si="32"/>
        <v>0</v>
      </c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</row>
    <row r="274" spans="1:88" s="103" customFormat="1" x14ac:dyDescent="0.2">
      <c r="A274" s="115"/>
      <c r="B274" s="115"/>
      <c r="C274" s="114"/>
      <c r="D274" s="101" t="str">
        <f>IFERROR(VLOOKUP(A274,Mobilität!A:I,7,FALSE),"")</f>
        <v/>
      </c>
      <c r="E274" s="101" t="str">
        <f t="shared" si="27"/>
        <v/>
      </c>
      <c r="F274" s="121" t="str">
        <f>IFERROR(E274*Intern!H$2,"")</f>
        <v/>
      </c>
      <c r="G274" s="116"/>
      <c r="H274" s="117"/>
      <c r="I274" s="101" t="str">
        <f>IFERROR(VLOOKUP(G274,Mobilität!A:I,7,FALSE),"")</f>
        <v/>
      </c>
      <c r="J274" s="101" t="str">
        <f t="shared" si="29"/>
        <v/>
      </c>
      <c r="K274" s="104" t="str">
        <f>IFERROR(J274*Intern!H$2,"")</f>
        <v/>
      </c>
      <c r="L274" s="116"/>
      <c r="M274" s="117"/>
      <c r="N274" s="101" t="str">
        <f>IFERROR(VLOOKUP(L274,Mobilität!A:O,7,FALSE),"")</f>
        <v/>
      </c>
      <c r="O274" s="101" t="str">
        <f t="shared" si="30"/>
        <v/>
      </c>
      <c r="P274" s="121" t="str">
        <f>IFERROR(O274*Intern!H$2,"")</f>
        <v/>
      </c>
      <c r="Q274" s="151"/>
      <c r="R274" s="152"/>
      <c r="S274" s="153"/>
      <c r="T274" s="122">
        <f t="shared" si="28"/>
        <v>0</v>
      </c>
      <c r="U274" s="123">
        <f>IFERROR(T274*Intern!H$2,"")</f>
        <v>0</v>
      </c>
      <c r="V274" s="119">
        <f t="shared" si="31"/>
        <v>0</v>
      </c>
      <c r="W274" s="120">
        <f t="shared" si="32"/>
        <v>0</v>
      </c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</row>
    <row r="275" spans="1:88" s="103" customFormat="1" x14ac:dyDescent="0.2">
      <c r="A275" s="115"/>
      <c r="B275" s="115"/>
      <c r="C275" s="114"/>
      <c r="D275" s="101" t="str">
        <f>IFERROR(VLOOKUP(A275,Mobilität!A:I,7,FALSE),"")</f>
        <v/>
      </c>
      <c r="E275" s="101" t="str">
        <f t="shared" si="27"/>
        <v/>
      </c>
      <c r="F275" s="121" t="str">
        <f>IFERROR(E275*Intern!H$2,"")</f>
        <v/>
      </c>
      <c r="G275" s="116"/>
      <c r="H275" s="117"/>
      <c r="I275" s="101" t="str">
        <f>IFERROR(VLOOKUP(G275,Mobilität!A:I,7,FALSE),"")</f>
        <v/>
      </c>
      <c r="J275" s="101" t="str">
        <f t="shared" si="29"/>
        <v/>
      </c>
      <c r="K275" s="104" t="str">
        <f>IFERROR(J275*Intern!H$2,"")</f>
        <v/>
      </c>
      <c r="L275" s="116"/>
      <c r="M275" s="117"/>
      <c r="N275" s="101" t="str">
        <f>IFERROR(VLOOKUP(L275,Mobilität!A:O,7,FALSE),"")</f>
        <v/>
      </c>
      <c r="O275" s="101" t="str">
        <f t="shared" si="30"/>
        <v/>
      </c>
      <c r="P275" s="121" t="str">
        <f>IFERROR(O275*Intern!H$2,"")</f>
        <v/>
      </c>
      <c r="Q275" s="151"/>
      <c r="R275" s="152"/>
      <c r="S275" s="153"/>
      <c r="T275" s="122">
        <f t="shared" si="28"/>
        <v>0</v>
      </c>
      <c r="U275" s="123">
        <f>IFERROR(T275*Intern!H$2,"")</f>
        <v>0</v>
      </c>
      <c r="V275" s="119">
        <f t="shared" si="31"/>
        <v>0</v>
      </c>
      <c r="W275" s="120">
        <f t="shared" si="32"/>
        <v>0</v>
      </c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</row>
    <row r="276" spans="1:88" s="103" customFormat="1" x14ac:dyDescent="0.2">
      <c r="A276" s="115"/>
      <c r="B276" s="115"/>
      <c r="C276" s="114"/>
      <c r="D276" s="101" t="str">
        <f>IFERROR(VLOOKUP(A276,Mobilität!A:I,7,FALSE),"")</f>
        <v/>
      </c>
      <c r="E276" s="101" t="str">
        <f t="shared" si="27"/>
        <v/>
      </c>
      <c r="F276" s="121" t="str">
        <f>IFERROR(E276*Intern!H$2,"")</f>
        <v/>
      </c>
      <c r="G276" s="116"/>
      <c r="H276" s="117"/>
      <c r="I276" s="101" t="str">
        <f>IFERROR(VLOOKUP(G276,Mobilität!A:I,7,FALSE),"")</f>
        <v/>
      </c>
      <c r="J276" s="101" t="str">
        <f t="shared" si="29"/>
        <v/>
      </c>
      <c r="K276" s="104" t="str">
        <f>IFERROR(J276*Intern!H$2,"")</f>
        <v/>
      </c>
      <c r="L276" s="116"/>
      <c r="M276" s="117"/>
      <c r="N276" s="101" t="str">
        <f>IFERROR(VLOOKUP(L276,Mobilität!A:O,7,FALSE),"")</f>
        <v/>
      </c>
      <c r="O276" s="101" t="str">
        <f t="shared" si="30"/>
        <v/>
      </c>
      <c r="P276" s="121" t="str">
        <f>IFERROR(O276*Intern!H$2,"")</f>
        <v/>
      </c>
      <c r="Q276" s="151"/>
      <c r="R276" s="152"/>
      <c r="S276" s="153"/>
      <c r="T276" s="122">
        <f t="shared" si="28"/>
        <v>0</v>
      </c>
      <c r="U276" s="123">
        <f>IFERROR(T276*Intern!H$2,"")</f>
        <v>0</v>
      </c>
      <c r="V276" s="119">
        <f t="shared" si="31"/>
        <v>0</v>
      </c>
      <c r="W276" s="120">
        <f t="shared" si="32"/>
        <v>0</v>
      </c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</row>
    <row r="277" spans="1:88" s="103" customFormat="1" x14ac:dyDescent="0.2">
      <c r="A277" s="115"/>
      <c r="B277" s="115"/>
      <c r="C277" s="114"/>
      <c r="D277" s="101" t="str">
        <f>IFERROR(VLOOKUP(A277,Mobilität!A:I,7,FALSE),"")</f>
        <v/>
      </c>
      <c r="E277" s="101" t="str">
        <f t="shared" si="27"/>
        <v/>
      </c>
      <c r="F277" s="121" t="str">
        <f>IFERROR(E277*Intern!H$2,"")</f>
        <v/>
      </c>
      <c r="G277" s="116"/>
      <c r="H277" s="117"/>
      <c r="I277" s="101" t="str">
        <f>IFERROR(VLOOKUP(G277,Mobilität!A:I,7,FALSE),"")</f>
        <v/>
      </c>
      <c r="J277" s="101" t="str">
        <f t="shared" si="29"/>
        <v/>
      </c>
      <c r="K277" s="104" t="str">
        <f>IFERROR(J277*Intern!H$2,"")</f>
        <v/>
      </c>
      <c r="L277" s="116"/>
      <c r="M277" s="117"/>
      <c r="N277" s="101" t="str">
        <f>IFERROR(VLOOKUP(L277,Mobilität!A:O,7,FALSE),"")</f>
        <v/>
      </c>
      <c r="O277" s="101" t="str">
        <f t="shared" si="30"/>
        <v/>
      </c>
      <c r="P277" s="121" t="str">
        <f>IFERROR(O277*Intern!H$2,"")</f>
        <v/>
      </c>
      <c r="Q277" s="151"/>
      <c r="R277" s="152"/>
      <c r="S277" s="153"/>
      <c r="T277" s="122">
        <f t="shared" si="28"/>
        <v>0</v>
      </c>
      <c r="U277" s="123">
        <f>IFERROR(T277*Intern!H$2,"")</f>
        <v>0</v>
      </c>
      <c r="V277" s="119">
        <f t="shared" si="31"/>
        <v>0</v>
      </c>
      <c r="W277" s="120">
        <f t="shared" si="32"/>
        <v>0</v>
      </c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</row>
    <row r="278" spans="1:88" s="103" customFormat="1" x14ac:dyDescent="0.2">
      <c r="A278" s="115"/>
      <c r="B278" s="115"/>
      <c r="C278" s="114"/>
      <c r="D278" s="101" t="str">
        <f>IFERROR(VLOOKUP(A278,Mobilität!A:I,7,FALSE),"")</f>
        <v/>
      </c>
      <c r="E278" s="101" t="str">
        <f t="shared" si="27"/>
        <v/>
      </c>
      <c r="F278" s="121" t="str">
        <f>IFERROR(E278*Intern!H$2,"")</f>
        <v/>
      </c>
      <c r="G278" s="116"/>
      <c r="H278" s="117"/>
      <c r="I278" s="101" t="str">
        <f>IFERROR(VLOOKUP(G278,Mobilität!A:I,7,FALSE),"")</f>
        <v/>
      </c>
      <c r="J278" s="101" t="str">
        <f t="shared" si="29"/>
        <v/>
      </c>
      <c r="K278" s="104" t="str">
        <f>IFERROR(J278*Intern!H$2,"")</f>
        <v/>
      </c>
      <c r="L278" s="116"/>
      <c r="M278" s="117"/>
      <c r="N278" s="101" t="str">
        <f>IFERROR(VLOOKUP(L278,Mobilität!A:O,7,FALSE),"")</f>
        <v/>
      </c>
      <c r="O278" s="101" t="str">
        <f t="shared" si="30"/>
        <v/>
      </c>
      <c r="P278" s="121" t="str">
        <f>IFERROR(O278*Intern!H$2,"")</f>
        <v/>
      </c>
      <c r="Q278" s="151"/>
      <c r="R278" s="152"/>
      <c r="S278" s="153"/>
      <c r="T278" s="122">
        <f t="shared" si="28"/>
        <v>0</v>
      </c>
      <c r="U278" s="123">
        <f>IFERROR(T278*Intern!H$2,"")</f>
        <v>0</v>
      </c>
      <c r="V278" s="119">
        <f t="shared" si="31"/>
        <v>0</v>
      </c>
      <c r="W278" s="120">
        <f t="shared" si="32"/>
        <v>0</v>
      </c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</row>
    <row r="279" spans="1:88" s="103" customFormat="1" x14ac:dyDescent="0.2">
      <c r="A279" s="115"/>
      <c r="B279" s="115"/>
      <c r="C279" s="114"/>
      <c r="D279" s="101" t="str">
        <f>IFERROR(VLOOKUP(A279,Mobilität!A:I,7,FALSE),"")</f>
        <v/>
      </c>
      <c r="E279" s="101" t="str">
        <f t="shared" si="27"/>
        <v/>
      </c>
      <c r="F279" s="121" t="str">
        <f>IFERROR(E279*Intern!H$2,"")</f>
        <v/>
      </c>
      <c r="G279" s="116"/>
      <c r="H279" s="117"/>
      <c r="I279" s="101" t="str">
        <f>IFERROR(VLOOKUP(G279,Mobilität!A:I,7,FALSE),"")</f>
        <v/>
      </c>
      <c r="J279" s="101" t="str">
        <f t="shared" si="29"/>
        <v/>
      </c>
      <c r="K279" s="104" t="str">
        <f>IFERROR(J279*Intern!H$2,"")</f>
        <v/>
      </c>
      <c r="L279" s="116"/>
      <c r="M279" s="117"/>
      <c r="N279" s="101" t="str">
        <f>IFERROR(VLOOKUP(L279,Mobilität!A:O,7,FALSE),"")</f>
        <v/>
      </c>
      <c r="O279" s="101" t="str">
        <f t="shared" si="30"/>
        <v/>
      </c>
      <c r="P279" s="121" t="str">
        <f>IFERROR(O279*Intern!H$2,"")</f>
        <v/>
      </c>
      <c r="Q279" s="151"/>
      <c r="R279" s="152"/>
      <c r="S279" s="153"/>
      <c r="T279" s="122">
        <f t="shared" si="28"/>
        <v>0</v>
      </c>
      <c r="U279" s="123">
        <f>IFERROR(T279*Intern!H$2,"")</f>
        <v>0</v>
      </c>
      <c r="V279" s="119">
        <f t="shared" si="31"/>
        <v>0</v>
      </c>
      <c r="W279" s="120">
        <f t="shared" si="32"/>
        <v>0</v>
      </c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</row>
    <row r="280" spans="1:88" s="103" customFormat="1" x14ac:dyDescent="0.2">
      <c r="A280" s="115"/>
      <c r="B280" s="115"/>
      <c r="C280" s="114"/>
      <c r="D280" s="101" t="str">
        <f>IFERROR(VLOOKUP(A280,Mobilität!A:I,7,FALSE),"")</f>
        <v/>
      </c>
      <c r="E280" s="101" t="str">
        <f t="shared" si="27"/>
        <v/>
      </c>
      <c r="F280" s="121" t="str">
        <f>IFERROR(E280*Intern!H$2,"")</f>
        <v/>
      </c>
      <c r="G280" s="116"/>
      <c r="H280" s="117"/>
      <c r="I280" s="101" t="str">
        <f>IFERROR(VLOOKUP(G280,Mobilität!A:I,7,FALSE),"")</f>
        <v/>
      </c>
      <c r="J280" s="101" t="str">
        <f t="shared" si="29"/>
        <v/>
      </c>
      <c r="K280" s="104" t="str">
        <f>IFERROR(J280*Intern!H$2,"")</f>
        <v/>
      </c>
      <c r="L280" s="116"/>
      <c r="M280" s="117"/>
      <c r="N280" s="101" t="str">
        <f>IFERROR(VLOOKUP(L280,Mobilität!A:O,7,FALSE),"")</f>
        <v/>
      </c>
      <c r="O280" s="101" t="str">
        <f t="shared" si="30"/>
        <v/>
      </c>
      <c r="P280" s="121" t="str">
        <f>IFERROR(O280*Intern!H$2,"")</f>
        <v/>
      </c>
      <c r="Q280" s="151"/>
      <c r="R280" s="152"/>
      <c r="S280" s="153"/>
      <c r="T280" s="122">
        <f t="shared" si="28"/>
        <v>0</v>
      </c>
      <c r="U280" s="123">
        <f>IFERROR(T280*Intern!H$2,"")</f>
        <v>0</v>
      </c>
      <c r="V280" s="119">
        <f t="shared" si="31"/>
        <v>0</v>
      </c>
      <c r="W280" s="120">
        <f t="shared" si="32"/>
        <v>0</v>
      </c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</row>
    <row r="281" spans="1:88" s="103" customFormat="1" x14ac:dyDescent="0.2">
      <c r="A281" s="115"/>
      <c r="B281" s="115"/>
      <c r="C281" s="114"/>
      <c r="D281" s="101" t="str">
        <f>IFERROR(VLOOKUP(A281,Mobilität!A:I,7,FALSE),"")</f>
        <v/>
      </c>
      <c r="E281" s="101" t="str">
        <f t="shared" si="27"/>
        <v/>
      </c>
      <c r="F281" s="121" t="str">
        <f>IFERROR(E281*Intern!H$2,"")</f>
        <v/>
      </c>
      <c r="G281" s="116"/>
      <c r="H281" s="117"/>
      <c r="I281" s="101" t="str">
        <f>IFERROR(VLOOKUP(G281,Mobilität!A:I,7,FALSE),"")</f>
        <v/>
      </c>
      <c r="J281" s="101" t="str">
        <f t="shared" si="29"/>
        <v/>
      </c>
      <c r="K281" s="104" t="str">
        <f>IFERROR(J281*Intern!H$2,"")</f>
        <v/>
      </c>
      <c r="L281" s="116"/>
      <c r="M281" s="117"/>
      <c r="N281" s="101" t="str">
        <f>IFERROR(VLOOKUP(L281,Mobilität!A:O,7,FALSE),"")</f>
        <v/>
      </c>
      <c r="O281" s="101" t="str">
        <f t="shared" si="30"/>
        <v/>
      </c>
      <c r="P281" s="121" t="str">
        <f>IFERROR(O281*Intern!H$2,"")</f>
        <v/>
      </c>
      <c r="Q281" s="151"/>
      <c r="R281" s="152"/>
      <c r="S281" s="153"/>
      <c r="T281" s="122">
        <f t="shared" si="28"/>
        <v>0</v>
      </c>
      <c r="U281" s="123">
        <f>IFERROR(T281*Intern!H$2,"")</f>
        <v>0</v>
      </c>
      <c r="V281" s="119">
        <f t="shared" si="31"/>
        <v>0</v>
      </c>
      <c r="W281" s="120">
        <f t="shared" si="32"/>
        <v>0</v>
      </c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</row>
    <row r="282" spans="1:88" s="103" customFormat="1" x14ac:dyDescent="0.2">
      <c r="A282" s="115"/>
      <c r="B282" s="115"/>
      <c r="C282" s="114"/>
      <c r="D282" s="101" t="str">
        <f>IFERROR(VLOOKUP(A282,Mobilität!A:I,7,FALSE),"")</f>
        <v/>
      </c>
      <c r="E282" s="101" t="str">
        <f t="shared" si="27"/>
        <v/>
      </c>
      <c r="F282" s="121" t="str">
        <f>IFERROR(E282*Intern!H$2,"")</f>
        <v/>
      </c>
      <c r="G282" s="116"/>
      <c r="H282" s="117"/>
      <c r="I282" s="101" t="str">
        <f>IFERROR(VLOOKUP(G282,Mobilität!A:I,7,FALSE),"")</f>
        <v/>
      </c>
      <c r="J282" s="101" t="str">
        <f t="shared" si="29"/>
        <v/>
      </c>
      <c r="K282" s="104" t="str">
        <f>IFERROR(J282*Intern!H$2,"")</f>
        <v/>
      </c>
      <c r="L282" s="116"/>
      <c r="M282" s="117"/>
      <c r="N282" s="101" t="str">
        <f>IFERROR(VLOOKUP(L282,Mobilität!A:O,7,FALSE),"")</f>
        <v/>
      </c>
      <c r="O282" s="101" t="str">
        <f t="shared" si="30"/>
        <v/>
      </c>
      <c r="P282" s="121" t="str">
        <f>IFERROR(O282*Intern!H$2,"")</f>
        <v/>
      </c>
      <c r="Q282" s="151"/>
      <c r="R282" s="152"/>
      <c r="S282" s="153"/>
      <c r="T282" s="122">
        <f t="shared" si="28"/>
        <v>0</v>
      </c>
      <c r="U282" s="123">
        <f>IFERROR(T282*Intern!H$2,"")</f>
        <v>0</v>
      </c>
      <c r="V282" s="119">
        <f t="shared" si="31"/>
        <v>0</v>
      </c>
      <c r="W282" s="120">
        <f t="shared" si="32"/>
        <v>0</v>
      </c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</row>
    <row r="283" spans="1:88" s="103" customFormat="1" x14ac:dyDescent="0.2">
      <c r="A283" s="115"/>
      <c r="B283" s="115"/>
      <c r="C283" s="114"/>
      <c r="D283" s="101" t="str">
        <f>IFERROR(VLOOKUP(A283,Mobilität!A:I,7,FALSE),"")</f>
        <v/>
      </c>
      <c r="E283" s="101" t="str">
        <f t="shared" si="27"/>
        <v/>
      </c>
      <c r="F283" s="121" t="str">
        <f>IFERROR(E283*Intern!H$2,"")</f>
        <v/>
      </c>
      <c r="G283" s="116"/>
      <c r="H283" s="117"/>
      <c r="I283" s="101" t="str">
        <f>IFERROR(VLOOKUP(G283,Mobilität!A:I,7,FALSE),"")</f>
        <v/>
      </c>
      <c r="J283" s="101" t="str">
        <f t="shared" si="29"/>
        <v/>
      </c>
      <c r="K283" s="104" t="str">
        <f>IFERROR(J283*Intern!H$2,"")</f>
        <v/>
      </c>
      <c r="L283" s="116"/>
      <c r="M283" s="117"/>
      <c r="N283" s="101" t="str">
        <f>IFERROR(VLOOKUP(L283,Mobilität!A:O,7,FALSE),"")</f>
        <v/>
      </c>
      <c r="O283" s="101" t="str">
        <f t="shared" si="30"/>
        <v/>
      </c>
      <c r="P283" s="121" t="str">
        <f>IFERROR(O283*Intern!H$2,"")</f>
        <v/>
      </c>
      <c r="Q283" s="151"/>
      <c r="R283" s="152"/>
      <c r="S283" s="153"/>
      <c r="T283" s="122">
        <f t="shared" si="28"/>
        <v>0</v>
      </c>
      <c r="U283" s="123">
        <f>IFERROR(T283*Intern!H$2,"")</f>
        <v>0</v>
      </c>
      <c r="V283" s="119">
        <f t="shared" si="31"/>
        <v>0</v>
      </c>
      <c r="W283" s="120">
        <f t="shared" si="32"/>
        <v>0</v>
      </c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</row>
    <row r="284" spans="1:88" s="103" customFormat="1" x14ac:dyDescent="0.2">
      <c r="A284" s="115"/>
      <c r="B284" s="115"/>
      <c r="C284" s="114"/>
      <c r="D284" s="101" t="str">
        <f>IFERROR(VLOOKUP(A284,Mobilität!A:I,7,FALSE),"")</f>
        <v/>
      </c>
      <c r="E284" s="101" t="str">
        <f t="shared" si="27"/>
        <v/>
      </c>
      <c r="F284" s="121" t="str">
        <f>IFERROR(E284*Intern!H$2,"")</f>
        <v/>
      </c>
      <c r="G284" s="116"/>
      <c r="H284" s="117"/>
      <c r="I284" s="101" t="str">
        <f>IFERROR(VLOOKUP(G284,Mobilität!A:I,7,FALSE),"")</f>
        <v/>
      </c>
      <c r="J284" s="101" t="str">
        <f t="shared" si="29"/>
        <v/>
      </c>
      <c r="K284" s="104" t="str">
        <f>IFERROR(J284*Intern!H$2,"")</f>
        <v/>
      </c>
      <c r="L284" s="116"/>
      <c r="M284" s="117"/>
      <c r="N284" s="101" t="str">
        <f>IFERROR(VLOOKUP(L284,Mobilität!A:O,7,FALSE),"")</f>
        <v/>
      </c>
      <c r="O284" s="101" t="str">
        <f t="shared" si="30"/>
        <v/>
      </c>
      <c r="P284" s="121" t="str">
        <f>IFERROR(O284*Intern!H$2,"")</f>
        <v/>
      </c>
      <c r="Q284" s="151"/>
      <c r="R284" s="152"/>
      <c r="S284" s="153"/>
      <c r="T284" s="122">
        <f t="shared" si="28"/>
        <v>0</v>
      </c>
      <c r="U284" s="123">
        <f>IFERROR(T284*Intern!H$2,"")</f>
        <v>0</v>
      </c>
      <c r="V284" s="119">
        <f t="shared" si="31"/>
        <v>0</v>
      </c>
      <c r="W284" s="120">
        <f t="shared" si="32"/>
        <v>0</v>
      </c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</row>
    <row r="285" spans="1:88" s="103" customFormat="1" x14ac:dyDescent="0.2">
      <c r="A285" s="115"/>
      <c r="B285" s="115"/>
      <c r="C285" s="114"/>
      <c r="D285" s="101" t="str">
        <f>IFERROR(VLOOKUP(A285,Mobilität!A:I,7,FALSE),"")</f>
        <v/>
      </c>
      <c r="E285" s="101" t="str">
        <f t="shared" si="27"/>
        <v/>
      </c>
      <c r="F285" s="121" t="str">
        <f>IFERROR(E285*Intern!H$2,"")</f>
        <v/>
      </c>
      <c r="G285" s="116"/>
      <c r="H285" s="117"/>
      <c r="I285" s="101" t="str">
        <f>IFERROR(VLOOKUP(G285,Mobilität!A:I,7,FALSE),"")</f>
        <v/>
      </c>
      <c r="J285" s="101" t="str">
        <f t="shared" si="29"/>
        <v/>
      </c>
      <c r="K285" s="104" t="str">
        <f>IFERROR(J285*Intern!H$2,"")</f>
        <v/>
      </c>
      <c r="L285" s="116"/>
      <c r="M285" s="117"/>
      <c r="N285" s="101" t="str">
        <f>IFERROR(VLOOKUP(L285,Mobilität!A:O,7,FALSE),"")</f>
        <v/>
      </c>
      <c r="O285" s="101" t="str">
        <f t="shared" si="30"/>
        <v/>
      </c>
      <c r="P285" s="121" t="str">
        <f>IFERROR(O285*Intern!H$2,"")</f>
        <v/>
      </c>
      <c r="Q285" s="151"/>
      <c r="R285" s="152"/>
      <c r="S285" s="153"/>
      <c r="T285" s="122">
        <f t="shared" si="28"/>
        <v>0</v>
      </c>
      <c r="U285" s="123">
        <f>IFERROR(T285*Intern!H$2,"")</f>
        <v>0</v>
      </c>
      <c r="V285" s="119">
        <f t="shared" si="31"/>
        <v>0</v>
      </c>
      <c r="W285" s="120">
        <f t="shared" si="32"/>
        <v>0</v>
      </c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</row>
    <row r="286" spans="1:88" s="103" customFormat="1" x14ac:dyDescent="0.2">
      <c r="A286" s="115"/>
      <c r="B286" s="115"/>
      <c r="C286" s="114"/>
      <c r="D286" s="101" t="str">
        <f>IFERROR(VLOOKUP(A286,Mobilität!A:I,7,FALSE),"")</f>
        <v/>
      </c>
      <c r="E286" s="101" t="str">
        <f t="shared" si="27"/>
        <v/>
      </c>
      <c r="F286" s="121" t="str">
        <f>IFERROR(E286*Intern!H$2,"")</f>
        <v/>
      </c>
      <c r="G286" s="116"/>
      <c r="H286" s="117"/>
      <c r="I286" s="101" t="str">
        <f>IFERROR(VLOOKUP(G286,Mobilität!A:I,7,FALSE),"")</f>
        <v/>
      </c>
      <c r="J286" s="101" t="str">
        <f t="shared" si="29"/>
        <v/>
      </c>
      <c r="K286" s="104" t="str">
        <f>IFERROR(J286*Intern!H$2,"")</f>
        <v/>
      </c>
      <c r="L286" s="116"/>
      <c r="M286" s="117"/>
      <c r="N286" s="101" t="str">
        <f>IFERROR(VLOOKUP(L286,Mobilität!A:O,7,FALSE),"")</f>
        <v/>
      </c>
      <c r="O286" s="101" t="str">
        <f t="shared" si="30"/>
        <v/>
      </c>
      <c r="P286" s="121" t="str">
        <f>IFERROR(O286*Intern!H$2,"")</f>
        <v/>
      </c>
      <c r="Q286" s="151"/>
      <c r="R286" s="152"/>
      <c r="S286" s="153"/>
      <c r="T286" s="122">
        <f t="shared" si="28"/>
        <v>0</v>
      </c>
      <c r="U286" s="123">
        <f>IFERROR(T286*Intern!H$2,"")</f>
        <v>0</v>
      </c>
      <c r="V286" s="119">
        <f t="shared" si="31"/>
        <v>0</v>
      </c>
      <c r="W286" s="120">
        <f t="shared" si="32"/>
        <v>0</v>
      </c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</row>
    <row r="287" spans="1:88" s="103" customFormat="1" x14ac:dyDescent="0.2">
      <c r="A287" s="115"/>
      <c r="B287" s="115"/>
      <c r="C287" s="114"/>
      <c r="D287" s="101" t="str">
        <f>IFERROR(VLOOKUP(A287,Mobilität!A:I,7,FALSE),"")</f>
        <v/>
      </c>
      <c r="E287" s="101" t="str">
        <f t="shared" si="27"/>
        <v/>
      </c>
      <c r="F287" s="121" t="str">
        <f>IFERROR(E287*Intern!H$2,"")</f>
        <v/>
      </c>
      <c r="G287" s="116"/>
      <c r="H287" s="117"/>
      <c r="I287" s="101" t="str">
        <f>IFERROR(VLOOKUP(G287,Mobilität!A:I,7,FALSE),"")</f>
        <v/>
      </c>
      <c r="J287" s="101" t="str">
        <f t="shared" si="29"/>
        <v/>
      </c>
      <c r="K287" s="104" t="str">
        <f>IFERROR(J287*Intern!H$2,"")</f>
        <v/>
      </c>
      <c r="L287" s="116"/>
      <c r="M287" s="117"/>
      <c r="N287" s="101" t="str">
        <f>IFERROR(VLOOKUP(L287,Mobilität!A:O,7,FALSE),"")</f>
        <v/>
      </c>
      <c r="O287" s="101" t="str">
        <f t="shared" si="30"/>
        <v/>
      </c>
      <c r="P287" s="121" t="str">
        <f>IFERROR(O287*Intern!H$2,"")</f>
        <v/>
      </c>
      <c r="Q287" s="151"/>
      <c r="R287" s="152"/>
      <c r="S287" s="153"/>
      <c r="T287" s="122">
        <f t="shared" si="28"/>
        <v>0</v>
      </c>
      <c r="U287" s="123">
        <f>IFERROR(T287*Intern!H$2,"")</f>
        <v>0</v>
      </c>
      <c r="V287" s="119">
        <f t="shared" si="31"/>
        <v>0</v>
      </c>
      <c r="W287" s="120">
        <f t="shared" si="32"/>
        <v>0</v>
      </c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</row>
    <row r="288" spans="1:88" s="103" customFormat="1" x14ac:dyDescent="0.2">
      <c r="A288" s="115"/>
      <c r="B288" s="115"/>
      <c r="C288" s="114"/>
      <c r="D288" s="101" t="str">
        <f>IFERROR(VLOOKUP(A288,Mobilität!A:I,7,FALSE),"")</f>
        <v/>
      </c>
      <c r="E288" s="101" t="str">
        <f t="shared" si="27"/>
        <v/>
      </c>
      <c r="F288" s="121" t="str">
        <f>IFERROR(E288*Intern!H$2,"")</f>
        <v/>
      </c>
      <c r="G288" s="116"/>
      <c r="H288" s="117"/>
      <c r="I288" s="101" t="str">
        <f>IFERROR(VLOOKUP(G288,Mobilität!A:I,7,FALSE),"")</f>
        <v/>
      </c>
      <c r="J288" s="101" t="str">
        <f t="shared" si="29"/>
        <v/>
      </c>
      <c r="K288" s="104" t="str">
        <f>IFERROR(J288*Intern!H$2,"")</f>
        <v/>
      </c>
      <c r="L288" s="116"/>
      <c r="M288" s="117"/>
      <c r="N288" s="101" t="str">
        <f>IFERROR(VLOOKUP(L288,Mobilität!A:O,7,FALSE),"")</f>
        <v/>
      </c>
      <c r="O288" s="101" t="str">
        <f t="shared" si="30"/>
        <v/>
      </c>
      <c r="P288" s="121" t="str">
        <f>IFERROR(O288*Intern!H$2,"")</f>
        <v/>
      </c>
      <c r="Q288" s="151"/>
      <c r="R288" s="152"/>
      <c r="S288" s="153"/>
      <c r="T288" s="122">
        <f t="shared" si="28"/>
        <v>0</v>
      </c>
      <c r="U288" s="123">
        <f>IFERROR(T288*Intern!H$2,"")</f>
        <v>0</v>
      </c>
      <c r="V288" s="119">
        <f t="shared" si="31"/>
        <v>0</v>
      </c>
      <c r="W288" s="120">
        <f t="shared" si="32"/>
        <v>0</v>
      </c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</row>
    <row r="289" spans="1:88" s="103" customFormat="1" x14ac:dyDescent="0.2">
      <c r="A289" s="115"/>
      <c r="B289" s="115"/>
      <c r="C289" s="114"/>
      <c r="D289" s="101" t="str">
        <f>IFERROR(VLOOKUP(A289,Mobilität!A:I,7,FALSE),"")</f>
        <v/>
      </c>
      <c r="E289" s="101" t="str">
        <f t="shared" si="27"/>
        <v/>
      </c>
      <c r="F289" s="121" t="str">
        <f>IFERROR(E289*Intern!H$2,"")</f>
        <v/>
      </c>
      <c r="G289" s="116"/>
      <c r="H289" s="117"/>
      <c r="I289" s="101" t="str">
        <f>IFERROR(VLOOKUP(G289,Mobilität!A:I,7,FALSE),"")</f>
        <v/>
      </c>
      <c r="J289" s="101" t="str">
        <f t="shared" si="29"/>
        <v/>
      </c>
      <c r="K289" s="104" t="str">
        <f>IFERROR(J289*Intern!H$2,"")</f>
        <v/>
      </c>
      <c r="L289" s="116"/>
      <c r="M289" s="117"/>
      <c r="N289" s="101" t="str">
        <f>IFERROR(VLOOKUP(L289,Mobilität!A:O,7,FALSE),"")</f>
        <v/>
      </c>
      <c r="O289" s="101" t="str">
        <f t="shared" si="30"/>
        <v/>
      </c>
      <c r="P289" s="121" t="str">
        <f>IFERROR(O289*Intern!H$2,"")</f>
        <v/>
      </c>
      <c r="Q289" s="151"/>
      <c r="R289" s="152"/>
      <c r="S289" s="153"/>
      <c r="T289" s="122">
        <f t="shared" si="28"/>
        <v>0</v>
      </c>
      <c r="U289" s="123">
        <f>IFERROR(T289*Intern!H$2,"")</f>
        <v>0</v>
      </c>
      <c r="V289" s="119">
        <f t="shared" si="31"/>
        <v>0</v>
      </c>
      <c r="W289" s="120">
        <f t="shared" si="32"/>
        <v>0</v>
      </c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</row>
    <row r="290" spans="1:88" s="103" customFormat="1" x14ac:dyDescent="0.2">
      <c r="A290" s="115"/>
      <c r="B290" s="115"/>
      <c r="C290" s="114"/>
      <c r="D290" s="101" t="str">
        <f>IFERROR(VLOOKUP(A290,Mobilität!A:I,7,FALSE),"")</f>
        <v/>
      </c>
      <c r="E290" s="101" t="str">
        <f t="shared" si="27"/>
        <v/>
      </c>
      <c r="F290" s="121" t="str">
        <f>IFERROR(E290*Intern!H$2,"")</f>
        <v/>
      </c>
      <c r="G290" s="116"/>
      <c r="H290" s="117"/>
      <c r="I290" s="101" t="str">
        <f>IFERROR(VLOOKUP(G290,Mobilität!A:I,7,FALSE),"")</f>
        <v/>
      </c>
      <c r="J290" s="101" t="str">
        <f t="shared" si="29"/>
        <v/>
      </c>
      <c r="K290" s="104" t="str">
        <f>IFERROR(J290*Intern!H$2,"")</f>
        <v/>
      </c>
      <c r="L290" s="116"/>
      <c r="M290" s="117"/>
      <c r="N290" s="101" t="str">
        <f>IFERROR(VLOOKUP(L290,Mobilität!A:O,7,FALSE),"")</f>
        <v/>
      </c>
      <c r="O290" s="101" t="str">
        <f t="shared" si="30"/>
        <v/>
      </c>
      <c r="P290" s="121" t="str">
        <f>IFERROR(O290*Intern!H$2,"")</f>
        <v/>
      </c>
      <c r="Q290" s="151"/>
      <c r="R290" s="152"/>
      <c r="S290" s="153"/>
      <c r="T290" s="122">
        <f t="shared" si="28"/>
        <v>0</v>
      </c>
      <c r="U290" s="123">
        <f>IFERROR(T290*Intern!H$2,"")</f>
        <v>0</v>
      </c>
      <c r="V290" s="119">
        <f t="shared" si="31"/>
        <v>0</v>
      </c>
      <c r="W290" s="120">
        <f t="shared" si="32"/>
        <v>0</v>
      </c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</row>
    <row r="291" spans="1:88" s="103" customFormat="1" x14ac:dyDescent="0.2">
      <c r="A291" s="115"/>
      <c r="B291" s="115"/>
      <c r="C291" s="114"/>
      <c r="D291" s="101" t="str">
        <f>IFERROR(VLOOKUP(A291,Mobilität!A:I,7,FALSE),"")</f>
        <v/>
      </c>
      <c r="E291" s="101" t="str">
        <f t="shared" si="27"/>
        <v/>
      </c>
      <c r="F291" s="121" t="str">
        <f>IFERROR(E291*Intern!H$2,"")</f>
        <v/>
      </c>
      <c r="G291" s="116"/>
      <c r="H291" s="117"/>
      <c r="I291" s="101" t="str">
        <f>IFERROR(VLOOKUP(G291,Mobilität!A:I,7,FALSE),"")</f>
        <v/>
      </c>
      <c r="J291" s="101" t="str">
        <f t="shared" si="29"/>
        <v/>
      </c>
      <c r="K291" s="104" t="str">
        <f>IFERROR(J291*Intern!H$2,"")</f>
        <v/>
      </c>
      <c r="L291" s="116"/>
      <c r="M291" s="117"/>
      <c r="N291" s="101" t="str">
        <f>IFERROR(VLOOKUP(L291,Mobilität!A:O,7,FALSE),"")</f>
        <v/>
      </c>
      <c r="O291" s="101" t="str">
        <f t="shared" si="30"/>
        <v/>
      </c>
      <c r="P291" s="121" t="str">
        <f>IFERROR(O291*Intern!H$2,"")</f>
        <v/>
      </c>
      <c r="Q291" s="151"/>
      <c r="R291" s="152"/>
      <c r="S291" s="153"/>
      <c r="T291" s="122">
        <f t="shared" si="28"/>
        <v>0</v>
      </c>
      <c r="U291" s="123">
        <f>IFERROR(T291*Intern!H$2,"")</f>
        <v>0</v>
      </c>
      <c r="V291" s="119">
        <f t="shared" si="31"/>
        <v>0</v>
      </c>
      <c r="W291" s="120">
        <f t="shared" si="32"/>
        <v>0</v>
      </c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</row>
    <row r="292" spans="1:88" s="103" customFormat="1" x14ac:dyDescent="0.2">
      <c r="A292" s="115"/>
      <c r="B292" s="115"/>
      <c r="C292" s="114"/>
      <c r="D292" s="101" t="str">
        <f>IFERROR(VLOOKUP(A292,Mobilität!A:I,7,FALSE),"")</f>
        <v/>
      </c>
      <c r="E292" s="101" t="str">
        <f t="shared" si="27"/>
        <v/>
      </c>
      <c r="F292" s="121" t="str">
        <f>IFERROR(E292*Intern!H$2,"")</f>
        <v/>
      </c>
      <c r="G292" s="116"/>
      <c r="H292" s="117"/>
      <c r="I292" s="101" t="str">
        <f>IFERROR(VLOOKUP(G292,Mobilität!A:I,7,FALSE),"")</f>
        <v/>
      </c>
      <c r="J292" s="101" t="str">
        <f t="shared" si="29"/>
        <v/>
      </c>
      <c r="K292" s="104" t="str">
        <f>IFERROR(J292*Intern!H$2,"")</f>
        <v/>
      </c>
      <c r="L292" s="116"/>
      <c r="M292" s="117"/>
      <c r="N292" s="101" t="str">
        <f>IFERROR(VLOOKUP(L292,Mobilität!A:O,7,FALSE),"")</f>
        <v/>
      </c>
      <c r="O292" s="101" t="str">
        <f t="shared" si="30"/>
        <v/>
      </c>
      <c r="P292" s="121" t="str">
        <f>IFERROR(O292*Intern!H$2,"")</f>
        <v/>
      </c>
      <c r="Q292" s="151"/>
      <c r="R292" s="152"/>
      <c r="S292" s="153"/>
      <c r="T292" s="122">
        <f t="shared" si="28"/>
        <v>0</v>
      </c>
      <c r="U292" s="123">
        <f>IFERROR(T292*Intern!H$2,"")</f>
        <v>0</v>
      </c>
      <c r="V292" s="119">
        <f t="shared" si="31"/>
        <v>0</v>
      </c>
      <c r="W292" s="120">
        <f t="shared" si="32"/>
        <v>0</v>
      </c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</row>
    <row r="293" spans="1:88" s="103" customFormat="1" x14ac:dyDescent="0.2">
      <c r="A293" s="115"/>
      <c r="B293" s="115"/>
      <c r="C293" s="114"/>
      <c r="D293" s="101" t="str">
        <f>IFERROR(VLOOKUP(A293,Mobilität!A:I,7,FALSE),"")</f>
        <v/>
      </c>
      <c r="E293" s="101" t="str">
        <f t="shared" si="27"/>
        <v/>
      </c>
      <c r="F293" s="121" t="str">
        <f>IFERROR(E293*Intern!H$2,"")</f>
        <v/>
      </c>
      <c r="G293" s="116"/>
      <c r="H293" s="117"/>
      <c r="I293" s="101" t="str">
        <f>IFERROR(VLOOKUP(G293,Mobilität!A:I,7,FALSE),"")</f>
        <v/>
      </c>
      <c r="J293" s="101" t="str">
        <f t="shared" si="29"/>
        <v/>
      </c>
      <c r="K293" s="104" t="str">
        <f>IFERROR(J293*Intern!H$2,"")</f>
        <v/>
      </c>
      <c r="L293" s="116"/>
      <c r="M293" s="117"/>
      <c r="N293" s="101" t="str">
        <f>IFERROR(VLOOKUP(L293,Mobilität!A:O,7,FALSE),"")</f>
        <v/>
      </c>
      <c r="O293" s="101" t="str">
        <f t="shared" si="30"/>
        <v/>
      </c>
      <c r="P293" s="121" t="str">
        <f>IFERROR(O293*Intern!H$2,"")</f>
        <v/>
      </c>
      <c r="Q293" s="151"/>
      <c r="R293" s="152"/>
      <c r="S293" s="153"/>
      <c r="T293" s="122">
        <f t="shared" si="28"/>
        <v>0</v>
      </c>
      <c r="U293" s="123">
        <f>IFERROR(T293*Intern!H$2,"")</f>
        <v>0</v>
      </c>
      <c r="V293" s="119">
        <f t="shared" si="31"/>
        <v>0</v>
      </c>
      <c r="W293" s="120">
        <f t="shared" si="32"/>
        <v>0</v>
      </c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</row>
    <row r="294" spans="1:88" s="103" customFormat="1" x14ac:dyDescent="0.2">
      <c r="A294" s="115"/>
      <c r="B294" s="115"/>
      <c r="C294" s="114"/>
      <c r="D294" s="101" t="str">
        <f>IFERROR(VLOOKUP(A294,Mobilität!A:I,7,FALSE),"")</f>
        <v/>
      </c>
      <c r="E294" s="101" t="str">
        <f t="shared" si="27"/>
        <v/>
      </c>
      <c r="F294" s="121" t="str">
        <f>IFERROR(E294*Intern!H$2,"")</f>
        <v/>
      </c>
      <c r="G294" s="116"/>
      <c r="H294" s="117"/>
      <c r="I294" s="101" t="str">
        <f>IFERROR(VLOOKUP(G294,Mobilität!A:I,7,FALSE),"")</f>
        <v/>
      </c>
      <c r="J294" s="101" t="str">
        <f t="shared" si="29"/>
        <v/>
      </c>
      <c r="K294" s="104" t="str">
        <f>IFERROR(J294*Intern!H$2,"")</f>
        <v/>
      </c>
      <c r="L294" s="116"/>
      <c r="M294" s="117"/>
      <c r="N294" s="101" t="str">
        <f>IFERROR(VLOOKUP(L294,Mobilität!A:O,7,FALSE),"")</f>
        <v/>
      </c>
      <c r="O294" s="101" t="str">
        <f t="shared" si="30"/>
        <v/>
      </c>
      <c r="P294" s="121" t="str">
        <f>IFERROR(O294*Intern!H$2,"")</f>
        <v/>
      </c>
      <c r="Q294" s="151"/>
      <c r="R294" s="152"/>
      <c r="S294" s="153"/>
      <c r="T294" s="122">
        <f t="shared" si="28"/>
        <v>0</v>
      </c>
      <c r="U294" s="123">
        <f>IFERROR(T294*Intern!H$2,"")</f>
        <v>0</v>
      </c>
      <c r="V294" s="119">
        <f t="shared" si="31"/>
        <v>0</v>
      </c>
      <c r="W294" s="120">
        <f t="shared" si="32"/>
        <v>0</v>
      </c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</row>
    <row r="295" spans="1:88" s="103" customFormat="1" x14ac:dyDescent="0.2">
      <c r="A295" s="115"/>
      <c r="B295" s="115"/>
      <c r="C295" s="114"/>
      <c r="D295" s="101" t="str">
        <f>IFERROR(VLOOKUP(A295,Mobilität!A:I,7,FALSE),"")</f>
        <v/>
      </c>
      <c r="E295" s="101" t="str">
        <f t="shared" si="27"/>
        <v/>
      </c>
      <c r="F295" s="121" t="str">
        <f>IFERROR(E295*Intern!H$2,"")</f>
        <v/>
      </c>
      <c r="G295" s="116"/>
      <c r="H295" s="117"/>
      <c r="I295" s="101" t="str">
        <f>IFERROR(VLOOKUP(G295,Mobilität!A:I,7,FALSE),"")</f>
        <v/>
      </c>
      <c r="J295" s="101" t="str">
        <f t="shared" si="29"/>
        <v/>
      </c>
      <c r="K295" s="104" t="str">
        <f>IFERROR(J295*Intern!H$2,"")</f>
        <v/>
      </c>
      <c r="L295" s="116"/>
      <c r="M295" s="117"/>
      <c r="N295" s="101" t="str">
        <f>IFERROR(VLOOKUP(L295,Mobilität!A:O,7,FALSE),"")</f>
        <v/>
      </c>
      <c r="O295" s="101" t="str">
        <f t="shared" si="30"/>
        <v/>
      </c>
      <c r="P295" s="121" t="str">
        <f>IFERROR(O295*Intern!H$2,"")</f>
        <v/>
      </c>
      <c r="Q295" s="151"/>
      <c r="R295" s="152"/>
      <c r="S295" s="153"/>
      <c r="T295" s="122">
        <f t="shared" si="28"/>
        <v>0</v>
      </c>
      <c r="U295" s="123">
        <f>IFERROR(T295*Intern!H$2,"")</f>
        <v>0</v>
      </c>
      <c r="V295" s="119">
        <f t="shared" si="31"/>
        <v>0</v>
      </c>
      <c r="W295" s="120">
        <f t="shared" si="32"/>
        <v>0</v>
      </c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</row>
    <row r="296" spans="1:88" s="103" customFormat="1" x14ac:dyDescent="0.2">
      <c r="A296" s="115"/>
      <c r="B296" s="115"/>
      <c r="C296" s="114"/>
      <c r="D296" s="101" t="str">
        <f>IFERROR(VLOOKUP(A296,Mobilität!A:I,7,FALSE),"")</f>
        <v/>
      </c>
      <c r="E296" s="101" t="str">
        <f t="shared" si="27"/>
        <v/>
      </c>
      <c r="F296" s="121" t="str">
        <f>IFERROR(E296*Intern!H$2,"")</f>
        <v/>
      </c>
      <c r="G296" s="116"/>
      <c r="H296" s="117"/>
      <c r="I296" s="101" t="str">
        <f>IFERROR(VLOOKUP(G296,Mobilität!A:I,7,FALSE),"")</f>
        <v/>
      </c>
      <c r="J296" s="101" t="str">
        <f t="shared" si="29"/>
        <v/>
      </c>
      <c r="K296" s="104" t="str">
        <f>IFERROR(J296*Intern!H$2,"")</f>
        <v/>
      </c>
      <c r="L296" s="116"/>
      <c r="M296" s="117"/>
      <c r="N296" s="101" t="str">
        <f>IFERROR(VLOOKUP(L296,Mobilität!A:O,7,FALSE),"")</f>
        <v/>
      </c>
      <c r="O296" s="101" t="str">
        <f t="shared" si="30"/>
        <v/>
      </c>
      <c r="P296" s="121" t="str">
        <f>IFERROR(O296*Intern!H$2,"")</f>
        <v/>
      </c>
      <c r="Q296" s="151"/>
      <c r="R296" s="152"/>
      <c r="S296" s="153"/>
      <c r="T296" s="122">
        <f t="shared" si="28"/>
        <v>0</v>
      </c>
      <c r="U296" s="123">
        <f>IFERROR(T296*Intern!H$2,"")</f>
        <v>0</v>
      </c>
      <c r="V296" s="119">
        <f t="shared" si="31"/>
        <v>0</v>
      </c>
      <c r="W296" s="120">
        <f t="shared" si="32"/>
        <v>0</v>
      </c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</row>
    <row r="297" spans="1:88" s="103" customFormat="1" x14ac:dyDescent="0.2">
      <c r="A297" s="115"/>
      <c r="B297" s="115"/>
      <c r="C297" s="114"/>
      <c r="D297" s="101" t="str">
        <f>IFERROR(VLOOKUP(A297,Mobilität!A:I,7,FALSE),"")</f>
        <v/>
      </c>
      <c r="E297" s="101" t="str">
        <f t="shared" si="27"/>
        <v/>
      </c>
      <c r="F297" s="121" t="str">
        <f>IFERROR(E297*Intern!H$2,"")</f>
        <v/>
      </c>
      <c r="G297" s="116"/>
      <c r="H297" s="117"/>
      <c r="I297" s="101" t="str">
        <f>IFERROR(VLOOKUP(G297,Mobilität!A:I,7,FALSE),"")</f>
        <v/>
      </c>
      <c r="J297" s="101" t="str">
        <f t="shared" si="29"/>
        <v/>
      </c>
      <c r="K297" s="104" t="str">
        <f>IFERROR(J297*Intern!H$2,"")</f>
        <v/>
      </c>
      <c r="L297" s="116"/>
      <c r="M297" s="117"/>
      <c r="N297" s="101" t="str">
        <f>IFERROR(VLOOKUP(L297,Mobilität!A:O,7,FALSE),"")</f>
        <v/>
      </c>
      <c r="O297" s="101" t="str">
        <f t="shared" si="30"/>
        <v/>
      </c>
      <c r="P297" s="121" t="str">
        <f>IFERROR(O297*Intern!H$2,"")</f>
        <v/>
      </c>
      <c r="Q297" s="151"/>
      <c r="R297" s="152"/>
      <c r="S297" s="153"/>
      <c r="T297" s="122">
        <f t="shared" si="28"/>
        <v>0</v>
      </c>
      <c r="U297" s="123">
        <f>IFERROR(T297*Intern!H$2,"")</f>
        <v>0</v>
      </c>
      <c r="V297" s="119">
        <f t="shared" si="31"/>
        <v>0</v>
      </c>
      <c r="W297" s="120">
        <f t="shared" si="32"/>
        <v>0</v>
      </c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</row>
    <row r="298" spans="1:88" s="103" customFormat="1" x14ac:dyDescent="0.2">
      <c r="A298" s="115"/>
      <c r="B298" s="115"/>
      <c r="C298" s="114"/>
      <c r="D298" s="101" t="str">
        <f>IFERROR(VLOOKUP(A298,Mobilität!A:I,7,FALSE),"")</f>
        <v/>
      </c>
      <c r="E298" s="101" t="str">
        <f t="shared" si="27"/>
        <v/>
      </c>
      <c r="F298" s="121" t="str">
        <f>IFERROR(E298*Intern!H$2,"")</f>
        <v/>
      </c>
      <c r="G298" s="116"/>
      <c r="H298" s="117"/>
      <c r="I298" s="101" t="str">
        <f>IFERROR(VLOOKUP(G298,Mobilität!A:I,7,FALSE),"")</f>
        <v/>
      </c>
      <c r="J298" s="101" t="str">
        <f t="shared" si="29"/>
        <v/>
      </c>
      <c r="K298" s="104" t="str">
        <f>IFERROR(J298*Intern!H$2,"")</f>
        <v/>
      </c>
      <c r="L298" s="116"/>
      <c r="M298" s="117"/>
      <c r="N298" s="101" t="str">
        <f>IFERROR(VLOOKUP(L298,Mobilität!A:O,7,FALSE),"")</f>
        <v/>
      </c>
      <c r="O298" s="101" t="str">
        <f t="shared" si="30"/>
        <v/>
      </c>
      <c r="P298" s="121" t="str">
        <f>IFERROR(O298*Intern!H$2,"")</f>
        <v/>
      </c>
      <c r="Q298" s="151"/>
      <c r="R298" s="152"/>
      <c r="S298" s="153"/>
      <c r="T298" s="122">
        <f t="shared" si="28"/>
        <v>0</v>
      </c>
      <c r="U298" s="123">
        <f>IFERROR(T298*Intern!H$2,"")</f>
        <v>0</v>
      </c>
      <c r="V298" s="119">
        <f t="shared" si="31"/>
        <v>0</v>
      </c>
      <c r="W298" s="120">
        <f t="shared" si="32"/>
        <v>0</v>
      </c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</row>
    <row r="299" spans="1:88" s="103" customFormat="1" x14ac:dyDescent="0.2">
      <c r="A299" s="115"/>
      <c r="B299" s="115"/>
      <c r="C299" s="114"/>
      <c r="D299" s="101" t="str">
        <f>IFERROR(VLOOKUP(A299,Mobilität!A:I,7,FALSE),"")</f>
        <v/>
      </c>
      <c r="E299" s="101" t="str">
        <f t="shared" si="27"/>
        <v/>
      </c>
      <c r="F299" s="121" t="str">
        <f>IFERROR(E299*Intern!H$2,"")</f>
        <v/>
      </c>
      <c r="G299" s="116"/>
      <c r="H299" s="117"/>
      <c r="I299" s="101" t="str">
        <f>IFERROR(VLOOKUP(G299,Mobilität!A:I,7,FALSE),"")</f>
        <v/>
      </c>
      <c r="J299" s="101" t="str">
        <f t="shared" si="29"/>
        <v/>
      </c>
      <c r="K299" s="104" t="str">
        <f>IFERROR(J299*Intern!H$2,"")</f>
        <v/>
      </c>
      <c r="L299" s="116"/>
      <c r="M299" s="117"/>
      <c r="N299" s="101" t="str">
        <f>IFERROR(VLOOKUP(L299,Mobilität!A:O,7,FALSE),"")</f>
        <v/>
      </c>
      <c r="O299" s="101" t="str">
        <f t="shared" si="30"/>
        <v/>
      </c>
      <c r="P299" s="121" t="str">
        <f>IFERROR(O299*Intern!H$2,"")</f>
        <v/>
      </c>
      <c r="Q299" s="151"/>
      <c r="R299" s="152"/>
      <c r="S299" s="153"/>
      <c r="T299" s="122">
        <f t="shared" si="28"/>
        <v>0</v>
      </c>
      <c r="U299" s="123">
        <f>IFERROR(T299*Intern!H$2,"")</f>
        <v>0</v>
      </c>
      <c r="V299" s="119">
        <f t="shared" si="31"/>
        <v>0</v>
      </c>
      <c r="W299" s="120">
        <f t="shared" si="32"/>
        <v>0</v>
      </c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</row>
    <row r="300" spans="1:88" s="103" customFormat="1" x14ac:dyDescent="0.2">
      <c r="A300" s="115"/>
      <c r="B300" s="115"/>
      <c r="C300" s="114"/>
      <c r="D300" s="101" t="str">
        <f>IFERROR(VLOOKUP(A300,Mobilität!A:I,7,FALSE),"")</f>
        <v/>
      </c>
      <c r="E300" s="101" t="str">
        <f t="shared" si="27"/>
        <v/>
      </c>
      <c r="F300" s="121" t="str">
        <f>IFERROR(E300*Intern!H$2,"")</f>
        <v/>
      </c>
      <c r="G300" s="116"/>
      <c r="H300" s="117"/>
      <c r="I300" s="101" t="str">
        <f>IFERROR(VLOOKUP(G300,Mobilität!A:I,7,FALSE),"")</f>
        <v/>
      </c>
      <c r="J300" s="101" t="str">
        <f t="shared" si="29"/>
        <v/>
      </c>
      <c r="K300" s="104" t="str">
        <f>IFERROR(J300*Intern!H$2,"")</f>
        <v/>
      </c>
      <c r="L300" s="116"/>
      <c r="M300" s="117"/>
      <c r="N300" s="101" t="str">
        <f>IFERROR(VLOOKUP(L300,Mobilität!A:O,7,FALSE),"")</f>
        <v/>
      </c>
      <c r="O300" s="101" t="str">
        <f t="shared" si="30"/>
        <v/>
      </c>
      <c r="P300" s="121" t="str">
        <f>IFERROR(O300*Intern!H$2,"")</f>
        <v/>
      </c>
      <c r="Q300" s="151"/>
      <c r="R300" s="152"/>
      <c r="S300" s="153"/>
      <c r="T300" s="122">
        <f t="shared" si="28"/>
        <v>0</v>
      </c>
      <c r="U300" s="123">
        <f>IFERROR(T300*Intern!H$2,"")</f>
        <v>0</v>
      </c>
      <c r="V300" s="119">
        <f t="shared" si="31"/>
        <v>0</v>
      </c>
      <c r="W300" s="120">
        <f t="shared" si="32"/>
        <v>0</v>
      </c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</row>
    <row r="301" spans="1:88" s="103" customFormat="1" x14ac:dyDescent="0.2">
      <c r="A301" s="115"/>
      <c r="B301" s="115"/>
      <c r="C301" s="114"/>
      <c r="D301" s="101" t="str">
        <f>IFERROR(VLOOKUP(A301,Mobilität!A:I,7,FALSE),"")</f>
        <v/>
      </c>
      <c r="E301" s="101" t="str">
        <f t="shared" si="27"/>
        <v/>
      </c>
      <c r="F301" s="121" t="str">
        <f>IFERROR(E301*Intern!H$2,"")</f>
        <v/>
      </c>
      <c r="G301" s="116"/>
      <c r="H301" s="117"/>
      <c r="I301" s="101" t="str">
        <f>IFERROR(VLOOKUP(G301,Mobilität!A:I,7,FALSE),"")</f>
        <v/>
      </c>
      <c r="J301" s="101" t="str">
        <f t="shared" si="29"/>
        <v/>
      </c>
      <c r="K301" s="104" t="str">
        <f>IFERROR(J301*Intern!H$2,"")</f>
        <v/>
      </c>
      <c r="L301" s="116"/>
      <c r="M301" s="117"/>
      <c r="N301" s="101" t="str">
        <f>IFERROR(VLOOKUP(L301,Mobilität!A:O,7,FALSE),"")</f>
        <v/>
      </c>
      <c r="O301" s="101" t="str">
        <f t="shared" si="30"/>
        <v/>
      </c>
      <c r="P301" s="121" t="str">
        <f>IFERROR(O301*Intern!H$2,"")</f>
        <v/>
      </c>
      <c r="Q301" s="151"/>
      <c r="R301" s="152"/>
      <c r="S301" s="153"/>
      <c r="T301" s="122">
        <f t="shared" si="28"/>
        <v>0</v>
      </c>
      <c r="U301" s="123">
        <f>IFERROR(T301*Intern!H$2,"")</f>
        <v>0</v>
      </c>
      <c r="V301" s="119">
        <f t="shared" si="31"/>
        <v>0</v>
      </c>
      <c r="W301" s="120">
        <f t="shared" si="32"/>
        <v>0</v>
      </c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  <c r="CH301"/>
      <c r="CI301"/>
      <c r="CJ301"/>
    </row>
    <row r="302" spans="1:88" s="103" customFormat="1" x14ac:dyDescent="0.2">
      <c r="A302" s="115"/>
      <c r="B302" s="115"/>
      <c r="C302" s="114"/>
      <c r="D302" s="101" t="str">
        <f>IFERROR(VLOOKUP(A302,Mobilität!A:I,7,FALSE),"")</f>
        <v/>
      </c>
      <c r="E302" s="101" t="str">
        <f t="shared" si="27"/>
        <v/>
      </c>
      <c r="F302" s="121" t="str">
        <f>IFERROR(E302*Intern!H$2,"")</f>
        <v/>
      </c>
      <c r="G302" s="116"/>
      <c r="H302" s="117"/>
      <c r="I302" s="101" t="str">
        <f>IFERROR(VLOOKUP(G302,Mobilität!A:I,7,FALSE),"")</f>
        <v/>
      </c>
      <c r="J302" s="101" t="str">
        <f t="shared" si="29"/>
        <v/>
      </c>
      <c r="K302" s="104" t="str">
        <f>IFERROR(J302*Intern!H$2,"")</f>
        <v/>
      </c>
      <c r="L302" s="116"/>
      <c r="M302" s="117"/>
      <c r="N302" s="101" t="str">
        <f>IFERROR(VLOOKUP(L302,Mobilität!A:O,7,FALSE),"")</f>
        <v/>
      </c>
      <c r="O302" s="101" t="str">
        <f t="shared" si="30"/>
        <v/>
      </c>
      <c r="P302" s="121" t="str">
        <f>IFERROR(O302*Intern!H$2,"")</f>
        <v/>
      </c>
      <c r="Q302" s="151"/>
      <c r="R302" s="152"/>
      <c r="S302" s="153"/>
      <c r="T302" s="122">
        <f t="shared" si="28"/>
        <v>0</v>
      </c>
      <c r="U302" s="123">
        <f>IFERROR(T302*Intern!H$2,"")</f>
        <v>0</v>
      </c>
      <c r="V302" s="119">
        <f t="shared" si="31"/>
        <v>0</v>
      </c>
      <c r="W302" s="120">
        <f t="shared" si="32"/>
        <v>0</v>
      </c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</row>
    <row r="303" spans="1:88" s="103" customFormat="1" x14ac:dyDescent="0.2">
      <c r="A303" s="115"/>
      <c r="B303" s="115"/>
      <c r="C303" s="114"/>
      <c r="D303" s="101" t="str">
        <f>IFERROR(VLOOKUP(A303,Mobilität!A:I,7,FALSE),"")</f>
        <v/>
      </c>
      <c r="E303" s="101" t="str">
        <f t="shared" si="27"/>
        <v/>
      </c>
      <c r="F303" s="121" t="str">
        <f>IFERROR(E303*Intern!H$2,"")</f>
        <v/>
      </c>
      <c r="G303" s="116"/>
      <c r="H303" s="117"/>
      <c r="I303" s="101" t="str">
        <f>IFERROR(VLOOKUP(G303,Mobilität!A:I,7,FALSE),"")</f>
        <v/>
      </c>
      <c r="J303" s="101" t="str">
        <f t="shared" si="29"/>
        <v/>
      </c>
      <c r="K303" s="104" t="str">
        <f>IFERROR(J303*Intern!H$2,"")</f>
        <v/>
      </c>
      <c r="L303" s="116"/>
      <c r="M303" s="117"/>
      <c r="N303" s="101" t="str">
        <f>IFERROR(VLOOKUP(L303,Mobilität!A:O,7,FALSE),"")</f>
        <v/>
      </c>
      <c r="O303" s="101" t="str">
        <f t="shared" si="30"/>
        <v/>
      </c>
      <c r="P303" s="121" t="str">
        <f>IFERROR(O303*Intern!H$2,"")</f>
        <v/>
      </c>
      <c r="Q303" s="151"/>
      <c r="R303" s="152"/>
      <c r="S303" s="153"/>
      <c r="T303" s="122">
        <f t="shared" si="28"/>
        <v>0</v>
      </c>
      <c r="U303" s="123">
        <f>IFERROR(T303*Intern!H$2,"")</f>
        <v>0</v>
      </c>
      <c r="V303" s="119">
        <f t="shared" si="31"/>
        <v>0</v>
      </c>
      <c r="W303" s="120">
        <f t="shared" si="32"/>
        <v>0</v>
      </c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</row>
    <row r="304" spans="1:88" s="103" customFormat="1" x14ac:dyDescent="0.2">
      <c r="A304" s="115"/>
      <c r="B304" s="115"/>
      <c r="C304" s="114"/>
      <c r="D304" s="101" t="str">
        <f>IFERROR(VLOOKUP(A304,Mobilität!A:I,7,FALSE),"")</f>
        <v/>
      </c>
      <c r="E304" s="101" t="str">
        <f t="shared" si="27"/>
        <v/>
      </c>
      <c r="F304" s="121" t="str">
        <f>IFERROR(E304*Intern!H$2,"")</f>
        <v/>
      </c>
      <c r="G304" s="116"/>
      <c r="H304" s="117"/>
      <c r="I304" s="101" t="str">
        <f>IFERROR(VLOOKUP(G304,Mobilität!A:I,7,FALSE),"")</f>
        <v/>
      </c>
      <c r="J304" s="101" t="str">
        <f t="shared" si="29"/>
        <v/>
      </c>
      <c r="K304" s="104" t="str">
        <f>IFERROR(J304*Intern!H$2,"")</f>
        <v/>
      </c>
      <c r="L304" s="116"/>
      <c r="M304" s="117"/>
      <c r="N304" s="101" t="str">
        <f>IFERROR(VLOOKUP(L304,Mobilität!A:O,7,FALSE),"")</f>
        <v/>
      </c>
      <c r="O304" s="101" t="str">
        <f t="shared" si="30"/>
        <v/>
      </c>
      <c r="P304" s="121" t="str">
        <f>IFERROR(O304*Intern!H$2,"")</f>
        <v/>
      </c>
      <c r="Q304" s="151"/>
      <c r="R304" s="152"/>
      <c r="S304" s="153"/>
      <c r="T304" s="122">
        <f t="shared" si="28"/>
        <v>0</v>
      </c>
      <c r="U304" s="123">
        <f>IFERROR(T304*Intern!H$2,"")</f>
        <v>0</v>
      </c>
      <c r="V304" s="119">
        <f t="shared" si="31"/>
        <v>0</v>
      </c>
      <c r="W304" s="120">
        <f t="shared" si="32"/>
        <v>0</v>
      </c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  <c r="CH304"/>
      <c r="CI304"/>
      <c r="CJ304"/>
    </row>
    <row r="305" spans="1:88" s="103" customFormat="1" x14ac:dyDescent="0.2">
      <c r="A305" s="115"/>
      <c r="B305" s="115"/>
      <c r="C305" s="114"/>
      <c r="D305" s="101" t="str">
        <f>IFERROR(VLOOKUP(A305,Mobilität!A:I,7,FALSE),"")</f>
        <v/>
      </c>
      <c r="E305" s="101" t="str">
        <f t="shared" si="27"/>
        <v/>
      </c>
      <c r="F305" s="121" t="str">
        <f>IFERROR(E305*Intern!H$2,"")</f>
        <v/>
      </c>
      <c r="G305" s="116"/>
      <c r="H305" s="117"/>
      <c r="I305" s="101" t="str">
        <f>IFERROR(VLOOKUP(G305,Mobilität!A:I,7,FALSE),"")</f>
        <v/>
      </c>
      <c r="J305" s="101" t="str">
        <f t="shared" si="29"/>
        <v/>
      </c>
      <c r="K305" s="104" t="str">
        <f>IFERROR(J305*Intern!H$2,"")</f>
        <v/>
      </c>
      <c r="L305" s="116"/>
      <c r="M305" s="117"/>
      <c r="N305" s="101" t="str">
        <f>IFERROR(VLOOKUP(L305,Mobilität!A:O,7,FALSE),"")</f>
        <v/>
      </c>
      <c r="O305" s="101" t="str">
        <f t="shared" si="30"/>
        <v/>
      </c>
      <c r="P305" s="121" t="str">
        <f>IFERROR(O305*Intern!H$2,"")</f>
        <v/>
      </c>
      <c r="Q305" s="151"/>
      <c r="R305" s="152"/>
      <c r="S305" s="153"/>
      <c r="T305" s="122">
        <f t="shared" si="28"/>
        <v>0</v>
      </c>
      <c r="U305" s="123">
        <f>IFERROR(T305*Intern!H$2,"")</f>
        <v>0</v>
      </c>
      <c r="V305" s="119">
        <f t="shared" si="31"/>
        <v>0</v>
      </c>
      <c r="W305" s="120">
        <f t="shared" si="32"/>
        <v>0</v>
      </c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  <c r="CH305"/>
      <c r="CI305"/>
      <c r="CJ305"/>
    </row>
    <row r="306" spans="1:88" s="103" customFormat="1" x14ac:dyDescent="0.2">
      <c r="A306" s="115"/>
      <c r="B306" s="115"/>
      <c r="C306" s="114"/>
      <c r="D306" s="101" t="str">
        <f>IFERROR(VLOOKUP(A306,Mobilität!A:I,7,FALSE),"")</f>
        <v/>
      </c>
      <c r="E306" s="101" t="str">
        <f t="shared" si="27"/>
        <v/>
      </c>
      <c r="F306" s="121" t="str">
        <f>IFERROR(E306*Intern!H$2,"")</f>
        <v/>
      </c>
      <c r="G306" s="116"/>
      <c r="H306" s="117"/>
      <c r="I306" s="101" t="str">
        <f>IFERROR(VLOOKUP(G306,Mobilität!A:I,7,FALSE),"")</f>
        <v/>
      </c>
      <c r="J306" s="101" t="str">
        <f t="shared" si="29"/>
        <v/>
      </c>
      <c r="K306" s="104" t="str">
        <f>IFERROR(J306*Intern!H$2,"")</f>
        <v/>
      </c>
      <c r="L306" s="116"/>
      <c r="M306" s="117"/>
      <c r="N306" s="101" t="str">
        <f>IFERROR(VLOOKUP(L306,Mobilität!A:O,7,FALSE),"")</f>
        <v/>
      </c>
      <c r="O306" s="101" t="str">
        <f t="shared" si="30"/>
        <v/>
      </c>
      <c r="P306" s="121" t="str">
        <f>IFERROR(O306*Intern!H$2,"")</f>
        <v/>
      </c>
      <c r="Q306" s="151"/>
      <c r="R306" s="152"/>
      <c r="S306" s="153"/>
      <c r="T306" s="122">
        <f t="shared" si="28"/>
        <v>0</v>
      </c>
      <c r="U306" s="123">
        <f>IFERROR(T306*Intern!H$2,"")</f>
        <v>0</v>
      </c>
      <c r="V306" s="119">
        <f t="shared" si="31"/>
        <v>0</v>
      </c>
      <c r="W306" s="120">
        <f t="shared" si="32"/>
        <v>0</v>
      </c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</row>
    <row r="307" spans="1:88" s="103" customFormat="1" x14ac:dyDescent="0.2">
      <c r="A307" s="115"/>
      <c r="B307" s="115"/>
      <c r="C307" s="114"/>
      <c r="D307" s="101" t="str">
        <f>IFERROR(VLOOKUP(A307,Mobilität!A:I,7,FALSE),"")</f>
        <v/>
      </c>
      <c r="E307" s="101" t="str">
        <f t="shared" si="27"/>
        <v/>
      </c>
      <c r="F307" s="121" t="str">
        <f>IFERROR(E307*Intern!H$2,"")</f>
        <v/>
      </c>
      <c r="G307" s="116"/>
      <c r="H307" s="117"/>
      <c r="I307" s="101" t="str">
        <f>IFERROR(VLOOKUP(G307,Mobilität!A:I,7,FALSE),"")</f>
        <v/>
      </c>
      <c r="J307" s="101" t="str">
        <f t="shared" si="29"/>
        <v/>
      </c>
      <c r="K307" s="104" t="str">
        <f>IFERROR(J307*Intern!H$2,"")</f>
        <v/>
      </c>
      <c r="L307" s="116"/>
      <c r="M307" s="117"/>
      <c r="N307" s="101" t="str">
        <f>IFERROR(VLOOKUP(L307,Mobilität!A:O,7,FALSE),"")</f>
        <v/>
      </c>
      <c r="O307" s="101" t="str">
        <f t="shared" si="30"/>
        <v/>
      </c>
      <c r="P307" s="121" t="str">
        <f>IFERROR(O307*Intern!H$2,"")</f>
        <v/>
      </c>
      <c r="Q307" s="151"/>
      <c r="R307" s="152"/>
      <c r="S307" s="153"/>
      <c r="T307" s="122">
        <f t="shared" si="28"/>
        <v>0</v>
      </c>
      <c r="U307" s="123">
        <f>IFERROR(T307*Intern!H$2,"")</f>
        <v>0</v>
      </c>
      <c r="V307" s="119">
        <f t="shared" si="31"/>
        <v>0</v>
      </c>
      <c r="W307" s="120">
        <f t="shared" si="32"/>
        <v>0</v>
      </c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</row>
    <row r="308" spans="1:88" s="103" customFormat="1" x14ac:dyDescent="0.2">
      <c r="A308" s="115"/>
      <c r="B308" s="115"/>
      <c r="C308" s="114"/>
      <c r="D308" s="101" t="str">
        <f>IFERROR(VLOOKUP(A308,Mobilität!A:I,7,FALSE),"")</f>
        <v/>
      </c>
      <c r="E308" s="101" t="str">
        <f t="shared" si="27"/>
        <v/>
      </c>
      <c r="F308" s="121" t="str">
        <f>IFERROR(E308*Intern!H$2,"")</f>
        <v/>
      </c>
      <c r="G308" s="116"/>
      <c r="H308" s="117"/>
      <c r="I308" s="101" t="str">
        <f>IFERROR(VLOOKUP(G308,Mobilität!A:I,7,FALSE),"")</f>
        <v/>
      </c>
      <c r="J308" s="101" t="str">
        <f t="shared" si="29"/>
        <v/>
      </c>
      <c r="K308" s="104" t="str">
        <f>IFERROR(J308*Intern!H$2,"")</f>
        <v/>
      </c>
      <c r="L308" s="116"/>
      <c r="M308" s="117"/>
      <c r="N308" s="101" t="str">
        <f>IFERROR(VLOOKUP(L308,Mobilität!A:O,7,FALSE),"")</f>
        <v/>
      </c>
      <c r="O308" s="101" t="str">
        <f t="shared" si="30"/>
        <v/>
      </c>
      <c r="P308" s="121" t="str">
        <f>IFERROR(O308*Intern!H$2,"")</f>
        <v/>
      </c>
      <c r="Q308" s="151"/>
      <c r="R308" s="152"/>
      <c r="S308" s="153"/>
      <c r="T308" s="122">
        <f t="shared" si="28"/>
        <v>0</v>
      </c>
      <c r="U308" s="123">
        <f>IFERROR(T308*Intern!H$2,"")</f>
        <v>0</v>
      </c>
      <c r="V308" s="119">
        <f t="shared" si="31"/>
        <v>0</v>
      </c>
      <c r="W308" s="120">
        <f t="shared" si="32"/>
        <v>0</v>
      </c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  <c r="CH308"/>
      <c r="CI308"/>
      <c r="CJ308"/>
    </row>
    <row r="309" spans="1:88" s="103" customFormat="1" x14ac:dyDescent="0.2">
      <c r="A309" s="115"/>
      <c r="B309" s="115"/>
      <c r="C309" s="114"/>
      <c r="D309" s="101" t="str">
        <f>IFERROR(VLOOKUP(A309,Mobilität!A:I,7,FALSE),"")</f>
        <v/>
      </c>
      <c r="E309" s="101" t="str">
        <f t="shared" si="27"/>
        <v/>
      </c>
      <c r="F309" s="121" t="str">
        <f>IFERROR(E309*Intern!H$2,"")</f>
        <v/>
      </c>
      <c r="G309" s="116"/>
      <c r="H309" s="117"/>
      <c r="I309" s="101" t="str">
        <f>IFERROR(VLOOKUP(G309,Mobilität!A:I,7,FALSE),"")</f>
        <v/>
      </c>
      <c r="J309" s="101" t="str">
        <f t="shared" si="29"/>
        <v/>
      </c>
      <c r="K309" s="104" t="str">
        <f>IFERROR(J309*Intern!H$2,"")</f>
        <v/>
      </c>
      <c r="L309" s="116"/>
      <c r="M309" s="117"/>
      <c r="N309" s="101" t="str">
        <f>IFERROR(VLOOKUP(L309,Mobilität!A:O,7,FALSE),"")</f>
        <v/>
      </c>
      <c r="O309" s="101" t="str">
        <f t="shared" si="30"/>
        <v/>
      </c>
      <c r="P309" s="121" t="str">
        <f>IFERROR(O309*Intern!H$2,"")</f>
        <v/>
      </c>
      <c r="Q309" s="151"/>
      <c r="R309" s="152"/>
      <c r="S309" s="153"/>
      <c r="T309" s="122">
        <f t="shared" si="28"/>
        <v>0</v>
      </c>
      <c r="U309" s="123">
        <f>IFERROR(T309*Intern!H$2,"")</f>
        <v>0</v>
      </c>
      <c r="V309" s="119">
        <f t="shared" si="31"/>
        <v>0</v>
      </c>
      <c r="W309" s="120">
        <f t="shared" si="32"/>
        <v>0</v>
      </c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  <c r="CH309"/>
      <c r="CI309"/>
      <c r="CJ309"/>
    </row>
    <row r="310" spans="1:88" s="103" customFormat="1" x14ac:dyDescent="0.2">
      <c r="A310" s="115"/>
      <c r="B310" s="115"/>
      <c r="C310" s="114"/>
      <c r="D310" s="101" t="str">
        <f>IFERROR(VLOOKUP(A310,Mobilität!A:I,7,FALSE),"")</f>
        <v/>
      </c>
      <c r="E310" s="101" t="str">
        <f t="shared" si="27"/>
        <v/>
      </c>
      <c r="F310" s="121" t="str">
        <f>IFERROR(E310*Intern!H$2,"")</f>
        <v/>
      </c>
      <c r="G310" s="116"/>
      <c r="H310" s="117"/>
      <c r="I310" s="101" t="str">
        <f>IFERROR(VLOOKUP(G310,Mobilität!A:I,7,FALSE),"")</f>
        <v/>
      </c>
      <c r="J310" s="101" t="str">
        <f t="shared" si="29"/>
        <v/>
      </c>
      <c r="K310" s="104" t="str">
        <f>IFERROR(J310*Intern!H$2,"")</f>
        <v/>
      </c>
      <c r="L310" s="116"/>
      <c r="M310" s="117"/>
      <c r="N310" s="101" t="str">
        <f>IFERROR(VLOOKUP(L310,Mobilität!A:O,7,FALSE),"")</f>
        <v/>
      </c>
      <c r="O310" s="101" t="str">
        <f t="shared" si="30"/>
        <v/>
      </c>
      <c r="P310" s="121" t="str">
        <f>IFERROR(O310*Intern!H$2,"")</f>
        <v/>
      </c>
      <c r="Q310" s="151"/>
      <c r="R310" s="152"/>
      <c r="S310" s="153"/>
      <c r="T310" s="122">
        <f t="shared" si="28"/>
        <v>0</v>
      </c>
      <c r="U310" s="123">
        <f>IFERROR(T310*Intern!H$2,"")</f>
        <v>0</v>
      </c>
      <c r="V310" s="119">
        <f t="shared" si="31"/>
        <v>0</v>
      </c>
      <c r="W310" s="120">
        <f t="shared" si="32"/>
        <v>0</v>
      </c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  <c r="CH310"/>
      <c r="CI310"/>
      <c r="CJ310"/>
    </row>
    <row r="311" spans="1:88" s="103" customFormat="1" x14ac:dyDescent="0.2">
      <c r="A311" s="115"/>
      <c r="B311" s="115"/>
      <c r="C311" s="114"/>
      <c r="D311" s="101" t="str">
        <f>IFERROR(VLOOKUP(A311,Mobilität!A:I,7,FALSE),"")</f>
        <v/>
      </c>
      <c r="E311" s="101" t="str">
        <f t="shared" si="27"/>
        <v/>
      </c>
      <c r="F311" s="121" t="str">
        <f>IFERROR(E311*Intern!H$2,"")</f>
        <v/>
      </c>
      <c r="G311" s="116"/>
      <c r="H311" s="117"/>
      <c r="I311" s="101" t="str">
        <f>IFERROR(VLOOKUP(G311,Mobilität!A:I,7,FALSE),"")</f>
        <v/>
      </c>
      <c r="J311" s="101" t="str">
        <f t="shared" si="29"/>
        <v/>
      </c>
      <c r="K311" s="104" t="str">
        <f>IFERROR(J311*Intern!H$2,"")</f>
        <v/>
      </c>
      <c r="L311" s="116"/>
      <c r="M311" s="117"/>
      <c r="N311" s="101" t="str">
        <f>IFERROR(VLOOKUP(L311,Mobilität!A:O,7,FALSE),"")</f>
        <v/>
      </c>
      <c r="O311" s="101" t="str">
        <f t="shared" si="30"/>
        <v/>
      </c>
      <c r="P311" s="121" t="str">
        <f>IFERROR(O311*Intern!H$2,"")</f>
        <v/>
      </c>
      <c r="Q311" s="151"/>
      <c r="R311" s="152"/>
      <c r="S311" s="153"/>
      <c r="T311" s="122">
        <f t="shared" si="28"/>
        <v>0</v>
      </c>
      <c r="U311" s="123">
        <f>IFERROR(T311*Intern!H$2,"")</f>
        <v>0</v>
      </c>
      <c r="V311" s="119">
        <f t="shared" si="31"/>
        <v>0</v>
      </c>
      <c r="W311" s="120">
        <f t="shared" si="32"/>
        <v>0</v>
      </c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  <c r="CH311"/>
      <c r="CI311"/>
      <c r="CJ311"/>
    </row>
    <row r="312" spans="1:88" s="103" customFormat="1" x14ac:dyDescent="0.2">
      <c r="A312" s="115"/>
      <c r="B312" s="115"/>
      <c r="C312" s="114"/>
      <c r="D312" s="101" t="str">
        <f>IFERROR(VLOOKUP(A312,Mobilität!A:I,7,FALSE),"")</f>
        <v/>
      </c>
      <c r="E312" s="101" t="str">
        <f t="shared" si="27"/>
        <v/>
      </c>
      <c r="F312" s="121" t="str">
        <f>IFERROR(E312*Intern!H$2,"")</f>
        <v/>
      </c>
      <c r="G312" s="116"/>
      <c r="H312" s="117"/>
      <c r="I312" s="101" t="str">
        <f>IFERROR(VLOOKUP(G312,Mobilität!A:I,7,FALSE),"")</f>
        <v/>
      </c>
      <c r="J312" s="101" t="str">
        <f t="shared" si="29"/>
        <v/>
      </c>
      <c r="K312" s="104" t="str">
        <f>IFERROR(J312*Intern!H$2,"")</f>
        <v/>
      </c>
      <c r="L312" s="116"/>
      <c r="M312" s="117"/>
      <c r="N312" s="101" t="str">
        <f>IFERROR(VLOOKUP(L312,Mobilität!A:O,7,FALSE),"")</f>
        <v/>
      </c>
      <c r="O312" s="101" t="str">
        <f t="shared" si="30"/>
        <v/>
      </c>
      <c r="P312" s="121" t="str">
        <f>IFERROR(O312*Intern!H$2,"")</f>
        <v/>
      </c>
      <c r="Q312" s="151"/>
      <c r="R312" s="152"/>
      <c r="S312" s="153"/>
      <c r="T312" s="122">
        <f t="shared" si="28"/>
        <v>0</v>
      </c>
      <c r="U312" s="123">
        <f>IFERROR(T312*Intern!H$2,"")</f>
        <v>0</v>
      </c>
      <c r="V312" s="119">
        <f t="shared" si="31"/>
        <v>0</v>
      </c>
      <c r="W312" s="120">
        <f t="shared" si="32"/>
        <v>0</v>
      </c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  <c r="CH312"/>
      <c r="CI312"/>
      <c r="CJ312"/>
    </row>
    <row r="313" spans="1:88" s="103" customFormat="1" x14ac:dyDescent="0.2">
      <c r="A313" s="115"/>
      <c r="B313" s="115"/>
      <c r="C313" s="114"/>
      <c r="D313" s="101" t="str">
        <f>IFERROR(VLOOKUP(A313,Mobilität!A:I,7,FALSE),"")</f>
        <v/>
      </c>
      <c r="E313" s="101" t="str">
        <f t="shared" si="27"/>
        <v/>
      </c>
      <c r="F313" s="121" t="str">
        <f>IFERROR(E313*Intern!H$2,"")</f>
        <v/>
      </c>
      <c r="G313" s="116"/>
      <c r="H313" s="117"/>
      <c r="I313" s="101" t="str">
        <f>IFERROR(VLOOKUP(G313,Mobilität!A:I,7,FALSE),"")</f>
        <v/>
      </c>
      <c r="J313" s="101" t="str">
        <f t="shared" si="29"/>
        <v/>
      </c>
      <c r="K313" s="104" t="str">
        <f>IFERROR(J313*Intern!H$2,"")</f>
        <v/>
      </c>
      <c r="L313" s="116"/>
      <c r="M313" s="117"/>
      <c r="N313" s="101" t="str">
        <f>IFERROR(VLOOKUP(L313,Mobilität!A:O,7,FALSE),"")</f>
        <v/>
      </c>
      <c r="O313" s="101" t="str">
        <f t="shared" si="30"/>
        <v/>
      </c>
      <c r="P313" s="121" t="str">
        <f>IFERROR(O313*Intern!H$2,"")</f>
        <v/>
      </c>
      <c r="Q313" s="151"/>
      <c r="R313" s="152"/>
      <c r="S313" s="153"/>
      <c r="T313" s="122">
        <f t="shared" si="28"/>
        <v>0</v>
      </c>
      <c r="U313" s="123">
        <f>IFERROR(T313*Intern!H$2,"")</f>
        <v>0</v>
      </c>
      <c r="V313" s="119">
        <f t="shared" si="31"/>
        <v>0</v>
      </c>
      <c r="W313" s="120">
        <f t="shared" si="32"/>
        <v>0</v>
      </c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  <c r="CH313"/>
      <c r="CI313"/>
      <c r="CJ313"/>
    </row>
    <row r="314" spans="1:88" s="103" customFormat="1" x14ac:dyDescent="0.2">
      <c r="A314" s="115"/>
      <c r="B314" s="115"/>
      <c r="C314" s="114"/>
      <c r="D314" s="101" t="str">
        <f>IFERROR(VLOOKUP(A314,Mobilität!A:I,7,FALSE),"")</f>
        <v/>
      </c>
      <c r="E314" s="101" t="str">
        <f t="shared" si="27"/>
        <v/>
      </c>
      <c r="F314" s="121" t="str">
        <f>IFERROR(E314*Intern!H$2,"")</f>
        <v/>
      </c>
      <c r="G314" s="116"/>
      <c r="H314" s="117"/>
      <c r="I314" s="101" t="str">
        <f>IFERROR(VLOOKUP(G314,Mobilität!A:I,7,FALSE),"")</f>
        <v/>
      </c>
      <c r="J314" s="101" t="str">
        <f t="shared" si="29"/>
        <v/>
      </c>
      <c r="K314" s="104" t="str">
        <f>IFERROR(J314*Intern!H$2,"")</f>
        <v/>
      </c>
      <c r="L314" s="116"/>
      <c r="M314" s="117"/>
      <c r="N314" s="101" t="str">
        <f>IFERROR(VLOOKUP(L314,Mobilität!A:O,7,FALSE),"")</f>
        <v/>
      </c>
      <c r="O314" s="101" t="str">
        <f t="shared" si="30"/>
        <v/>
      </c>
      <c r="P314" s="121" t="str">
        <f>IFERROR(O314*Intern!H$2,"")</f>
        <v/>
      </c>
      <c r="Q314" s="151"/>
      <c r="R314" s="152"/>
      <c r="S314" s="153"/>
      <c r="T314" s="122">
        <f t="shared" si="28"/>
        <v>0</v>
      </c>
      <c r="U314" s="123">
        <f>IFERROR(T314*Intern!H$2,"")</f>
        <v>0</v>
      </c>
      <c r="V314" s="119">
        <f t="shared" si="31"/>
        <v>0</v>
      </c>
      <c r="W314" s="120">
        <f t="shared" si="32"/>
        <v>0</v>
      </c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  <c r="CH314"/>
      <c r="CI314"/>
      <c r="CJ314"/>
    </row>
    <row r="315" spans="1:88" s="103" customFormat="1" x14ac:dyDescent="0.2">
      <c r="A315" s="115"/>
      <c r="B315" s="115"/>
      <c r="C315" s="114"/>
      <c r="D315" s="101" t="str">
        <f>IFERROR(VLOOKUP(A315,Mobilität!A:I,7,FALSE),"")</f>
        <v/>
      </c>
      <c r="E315" s="101" t="str">
        <f t="shared" si="27"/>
        <v/>
      </c>
      <c r="F315" s="121" t="str">
        <f>IFERROR(E315*Intern!H$2,"")</f>
        <v/>
      </c>
      <c r="G315" s="116"/>
      <c r="H315" s="117"/>
      <c r="I315" s="101" t="str">
        <f>IFERROR(VLOOKUP(G315,Mobilität!A:I,7,FALSE),"")</f>
        <v/>
      </c>
      <c r="J315" s="101" t="str">
        <f t="shared" si="29"/>
        <v/>
      </c>
      <c r="K315" s="104" t="str">
        <f>IFERROR(J315*Intern!H$2,"")</f>
        <v/>
      </c>
      <c r="L315" s="116"/>
      <c r="M315" s="117"/>
      <c r="N315" s="101" t="str">
        <f>IFERROR(VLOOKUP(L315,Mobilität!A:O,7,FALSE),"")</f>
        <v/>
      </c>
      <c r="O315" s="101" t="str">
        <f t="shared" si="30"/>
        <v/>
      </c>
      <c r="P315" s="121" t="str">
        <f>IFERROR(O315*Intern!H$2,"")</f>
        <v/>
      </c>
      <c r="Q315" s="151"/>
      <c r="R315" s="152"/>
      <c r="S315" s="153"/>
      <c r="T315" s="122">
        <f t="shared" si="28"/>
        <v>0</v>
      </c>
      <c r="U315" s="123">
        <f>IFERROR(T315*Intern!H$2,"")</f>
        <v>0</v>
      </c>
      <c r="V315" s="119">
        <f t="shared" si="31"/>
        <v>0</v>
      </c>
      <c r="W315" s="120">
        <f t="shared" si="32"/>
        <v>0</v>
      </c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  <c r="CH315"/>
      <c r="CI315"/>
      <c r="CJ315"/>
    </row>
    <row r="316" spans="1:88" s="103" customFormat="1" x14ac:dyDescent="0.2">
      <c r="A316" s="115"/>
      <c r="B316" s="115"/>
      <c r="C316" s="114"/>
      <c r="D316" s="101" t="str">
        <f>IFERROR(VLOOKUP(A316,Mobilität!A:I,7,FALSE),"")</f>
        <v/>
      </c>
      <c r="E316" s="101" t="str">
        <f t="shared" si="27"/>
        <v/>
      </c>
      <c r="F316" s="121" t="str">
        <f>IFERROR(E316*Intern!H$2,"")</f>
        <v/>
      </c>
      <c r="G316" s="116"/>
      <c r="H316" s="117"/>
      <c r="I316" s="101" t="str">
        <f>IFERROR(VLOOKUP(G316,Mobilität!A:I,7,FALSE),"")</f>
        <v/>
      </c>
      <c r="J316" s="101" t="str">
        <f t="shared" si="29"/>
        <v/>
      </c>
      <c r="K316" s="104" t="str">
        <f>IFERROR(J316*Intern!H$2,"")</f>
        <v/>
      </c>
      <c r="L316" s="116"/>
      <c r="M316" s="117"/>
      <c r="N316" s="101" t="str">
        <f>IFERROR(VLOOKUP(L316,Mobilität!A:O,7,FALSE),"")</f>
        <v/>
      </c>
      <c r="O316" s="101" t="str">
        <f t="shared" si="30"/>
        <v/>
      </c>
      <c r="P316" s="121" t="str">
        <f>IFERROR(O316*Intern!H$2,"")</f>
        <v/>
      </c>
      <c r="Q316" s="151"/>
      <c r="R316" s="152"/>
      <c r="S316" s="153"/>
      <c r="T316" s="122">
        <f t="shared" si="28"/>
        <v>0</v>
      </c>
      <c r="U316" s="123">
        <f>IFERROR(T316*Intern!H$2,"")</f>
        <v>0</v>
      </c>
      <c r="V316" s="119">
        <f t="shared" si="31"/>
        <v>0</v>
      </c>
      <c r="W316" s="120">
        <f t="shared" si="32"/>
        <v>0</v>
      </c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  <c r="CG316"/>
      <c r="CH316"/>
      <c r="CI316"/>
      <c r="CJ316"/>
    </row>
    <row r="317" spans="1:88" s="103" customFormat="1" x14ac:dyDescent="0.2">
      <c r="A317" s="115"/>
      <c r="B317" s="115"/>
      <c r="C317" s="114"/>
      <c r="D317" s="101" t="str">
        <f>IFERROR(VLOOKUP(A317,Mobilität!A:I,7,FALSE),"")</f>
        <v/>
      </c>
      <c r="E317" s="101" t="str">
        <f t="shared" si="27"/>
        <v/>
      </c>
      <c r="F317" s="121" t="str">
        <f>IFERROR(E317*Intern!H$2,"")</f>
        <v/>
      </c>
      <c r="G317" s="116"/>
      <c r="H317" s="117"/>
      <c r="I317" s="101" t="str">
        <f>IFERROR(VLOOKUP(G317,Mobilität!A:I,7,FALSE),"")</f>
        <v/>
      </c>
      <c r="J317" s="101" t="str">
        <f t="shared" si="29"/>
        <v/>
      </c>
      <c r="K317" s="104" t="str">
        <f>IFERROR(J317*Intern!H$2,"")</f>
        <v/>
      </c>
      <c r="L317" s="116"/>
      <c r="M317" s="117"/>
      <c r="N317" s="101" t="str">
        <f>IFERROR(VLOOKUP(L317,Mobilität!A:O,7,FALSE),"")</f>
        <v/>
      </c>
      <c r="O317" s="101" t="str">
        <f t="shared" si="30"/>
        <v/>
      </c>
      <c r="P317" s="121" t="str">
        <f>IFERROR(O317*Intern!H$2,"")</f>
        <v/>
      </c>
      <c r="Q317" s="151"/>
      <c r="R317" s="152"/>
      <c r="S317" s="153"/>
      <c r="T317" s="122">
        <f t="shared" si="28"/>
        <v>0</v>
      </c>
      <c r="U317" s="123">
        <f>IFERROR(T317*Intern!H$2,"")</f>
        <v>0</v>
      </c>
      <c r="V317" s="119">
        <f t="shared" si="31"/>
        <v>0</v>
      </c>
      <c r="W317" s="120">
        <f t="shared" si="32"/>
        <v>0</v>
      </c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  <c r="CG317"/>
      <c r="CH317"/>
      <c r="CI317"/>
      <c r="CJ317"/>
    </row>
    <row r="318" spans="1:88" s="103" customFormat="1" x14ac:dyDescent="0.2">
      <c r="A318" s="115"/>
      <c r="B318" s="115"/>
      <c r="C318" s="114"/>
      <c r="D318" s="101" t="str">
        <f>IFERROR(VLOOKUP(A318,Mobilität!A:I,7,FALSE),"")</f>
        <v/>
      </c>
      <c r="E318" s="101" t="str">
        <f t="shared" si="27"/>
        <v/>
      </c>
      <c r="F318" s="121" t="str">
        <f>IFERROR(E318*Intern!H$2,"")</f>
        <v/>
      </c>
      <c r="G318" s="116"/>
      <c r="H318" s="117"/>
      <c r="I318" s="101" t="str">
        <f>IFERROR(VLOOKUP(G318,Mobilität!A:I,7,FALSE),"")</f>
        <v/>
      </c>
      <c r="J318" s="101" t="str">
        <f t="shared" si="29"/>
        <v/>
      </c>
      <c r="K318" s="104" t="str">
        <f>IFERROR(J318*Intern!H$2,"")</f>
        <v/>
      </c>
      <c r="L318" s="116"/>
      <c r="M318" s="117"/>
      <c r="N318" s="101" t="str">
        <f>IFERROR(VLOOKUP(L318,Mobilität!A:O,7,FALSE),"")</f>
        <v/>
      </c>
      <c r="O318" s="101" t="str">
        <f t="shared" si="30"/>
        <v/>
      </c>
      <c r="P318" s="121" t="str">
        <f>IFERROR(O318*Intern!H$2,"")</f>
        <v/>
      </c>
      <c r="Q318" s="151"/>
      <c r="R318" s="152"/>
      <c r="S318" s="153"/>
      <c r="T318" s="122">
        <f t="shared" si="28"/>
        <v>0</v>
      </c>
      <c r="U318" s="123">
        <f>IFERROR(T318*Intern!H$2,"")</f>
        <v>0</v>
      </c>
      <c r="V318" s="119">
        <f t="shared" si="31"/>
        <v>0</v>
      </c>
      <c r="W318" s="120">
        <f t="shared" si="32"/>
        <v>0</v>
      </c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  <c r="CH318"/>
      <c r="CI318"/>
      <c r="CJ318"/>
    </row>
    <row r="319" spans="1:88" s="103" customFormat="1" x14ac:dyDescent="0.2">
      <c r="A319" s="115"/>
      <c r="B319" s="115"/>
      <c r="C319" s="114"/>
      <c r="D319" s="101" t="str">
        <f>IFERROR(VLOOKUP(A319,Mobilität!A:I,7,FALSE),"")</f>
        <v/>
      </c>
      <c r="E319" s="101" t="str">
        <f t="shared" si="27"/>
        <v/>
      </c>
      <c r="F319" s="121" t="str">
        <f>IFERROR(E319*Intern!H$2,"")</f>
        <v/>
      </c>
      <c r="G319" s="116"/>
      <c r="H319" s="117"/>
      <c r="I319" s="101" t="str">
        <f>IFERROR(VLOOKUP(G319,Mobilität!A:I,7,FALSE),"")</f>
        <v/>
      </c>
      <c r="J319" s="101" t="str">
        <f t="shared" si="29"/>
        <v/>
      </c>
      <c r="K319" s="104" t="str">
        <f>IFERROR(J319*Intern!H$2,"")</f>
        <v/>
      </c>
      <c r="L319" s="116"/>
      <c r="M319" s="117"/>
      <c r="N319" s="101" t="str">
        <f>IFERROR(VLOOKUP(L319,Mobilität!A:O,7,FALSE),"")</f>
        <v/>
      </c>
      <c r="O319" s="101" t="str">
        <f t="shared" si="30"/>
        <v/>
      </c>
      <c r="P319" s="121" t="str">
        <f>IFERROR(O319*Intern!H$2,"")</f>
        <v/>
      </c>
      <c r="Q319" s="151"/>
      <c r="R319" s="152"/>
      <c r="S319" s="153"/>
      <c r="T319" s="122">
        <f t="shared" si="28"/>
        <v>0</v>
      </c>
      <c r="U319" s="123">
        <f>IFERROR(T319*Intern!H$2,"")</f>
        <v>0</v>
      </c>
      <c r="V319" s="119">
        <f t="shared" si="31"/>
        <v>0</v>
      </c>
      <c r="W319" s="120">
        <f t="shared" si="32"/>
        <v>0</v>
      </c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  <c r="CH319"/>
      <c r="CI319"/>
      <c r="CJ319"/>
    </row>
    <row r="320" spans="1:88" s="103" customFormat="1" x14ac:dyDescent="0.2">
      <c r="A320" s="115"/>
      <c r="B320" s="115"/>
      <c r="C320" s="114"/>
      <c r="D320" s="101" t="str">
        <f>IFERROR(VLOOKUP(A320,Mobilität!A:I,7,FALSE),"")</f>
        <v/>
      </c>
      <c r="E320" s="101" t="str">
        <f t="shared" si="27"/>
        <v/>
      </c>
      <c r="F320" s="121" t="str">
        <f>IFERROR(E320*Intern!H$2,"")</f>
        <v/>
      </c>
      <c r="G320" s="116"/>
      <c r="H320" s="117"/>
      <c r="I320" s="101" t="str">
        <f>IFERROR(VLOOKUP(G320,Mobilität!A:I,7,FALSE),"")</f>
        <v/>
      </c>
      <c r="J320" s="101" t="str">
        <f t="shared" si="29"/>
        <v/>
      </c>
      <c r="K320" s="104" t="str">
        <f>IFERROR(J320*Intern!H$2,"")</f>
        <v/>
      </c>
      <c r="L320" s="116"/>
      <c r="M320" s="117"/>
      <c r="N320" s="101" t="str">
        <f>IFERROR(VLOOKUP(L320,Mobilität!A:O,7,FALSE),"")</f>
        <v/>
      </c>
      <c r="O320" s="101" t="str">
        <f t="shared" si="30"/>
        <v/>
      </c>
      <c r="P320" s="121" t="str">
        <f>IFERROR(O320*Intern!H$2,"")</f>
        <v/>
      </c>
      <c r="Q320" s="151"/>
      <c r="R320" s="152"/>
      <c r="S320" s="153"/>
      <c r="T320" s="122">
        <f t="shared" si="28"/>
        <v>0</v>
      </c>
      <c r="U320" s="123">
        <f>IFERROR(T320*Intern!H$2,"")</f>
        <v>0</v>
      </c>
      <c r="V320" s="119">
        <f t="shared" si="31"/>
        <v>0</v>
      </c>
      <c r="W320" s="120">
        <f t="shared" si="32"/>
        <v>0</v>
      </c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  <c r="CH320"/>
      <c r="CI320"/>
      <c r="CJ320"/>
    </row>
    <row r="321" spans="1:88" s="103" customFormat="1" x14ac:dyDescent="0.2">
      <c r="A321" s="115"/>
      <c r="B321" s="115"/>
      <c r="C321" s="114"/>
      <c r="D321" s="101" t="str">
        <f>IFERROR(VLOOKUP(A321,Mobilität!A:I,7,FALSE),"")</f>
        <v/>
      </c>
      <c r="E321" s="101" t="str">
        <f t="shared" si="27"/>
        <v/>
      </c>
      <c r="F321" s="121" t="str">
        <f>IFERROR(E321*Intern!H$2,"")</f>
        <v/>
      </c>
      <c r="G321" s="116"/>
      <c r="H321" s="117"/>
      <c r="I321" s="101" t="str">
        <f>IFERROR(VLOOKUP(G321,Mobilität!A:I,7,FALSE),"")</f>
        <v/>
      </c>
      <c r="J321" s="101" t="str">
        <f t="shared" si="29"/>
        <v/>
      </c>
      <c r="K321" s="104" t="str">
        <f>IFERROR(J321*Intern!H$2,"")</f>
        <v/>
      </c>
      <c r="L321" s="116"/>
      <c r="M321" s="117"/>
      <c r="N321" s="101" t="str">
        <f>IFERROR(VLOOKUP(L321,Mobilität!A:O,7,FALSE),"")</f>
        <v/>
      </c>
      <c r="O321" s="101" t="str">
        <f t="shared" si="30"/>
        <v/>
      </c>
      <c r="P321" s="121" t="str">
        <f>IFERROR(O321*Intern!H$2,"")</f>
        <v/>
      </c>
      <c r="Q321" s="151"/>
      <c r="R321" s="152"/>
      <c r="S321" s="153"/>
      <c r="T321" s="122">
        <f t="shared" si="28"/>
        <v>0</v>
      </c>
      <c r="U321" s="123">
        <f>IFERROR(T321*Intern!H$2,"")</f>
        <v>0</v>
      </c>
      <c r="V321" s="119">
        <f t="shared" si="31"/>
        <v>0</v>
      </c>
      <c r="W321" s="120">
        <f t="shared" si="32"/>
        <v>0</v>
      </c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</row>
    <row r="322" spans="1:88" s="103" customFormat="1" x14ac:dyDescent="0.2">
      <c r="A322" s="115"/>
      <c r="B322" s="115"/>
      <c r="C322" s="114"/>
      <c r="D322" s="101" t="str">
        <f>IFERROR(VLOOKUP(A322,Mobilität!A:I,7,FALSE),"")</f>
        <v/>
      </c>
      <c r="E322" s="101" t="str">
        <f t="shared" si="27"/>
        <v/>
      </c>
      <c r="F322" s="121" t="str">
        <f>IFERROR(E322*Intern!H$2,"")</f>
        <v/>
      </c>
      <c r="G322" s="116"/>
      <c r="H322" s="117"/>
      <c r="I322" s="101" t="str">
        <f>IFERROR(VLOOKUP(G322,Mobilität!A:I,7,FALSE),"")</f>
        <v/>
      </c>
      <c r="J322" s="101" t="str">
        <f t="shared" si="29"/>
        <v/>
      </c>
      <c r="K322" s="104" t="str">
        <f>IFERROR(J322*Intern!H$2,"")</f>
        <v/>
      </c>
      <c r="L322" s="116"/>
      <c r="M322" s="117"/>
      <c r="N322" s="101" t="str">
        <f>IFERROR(VLOOKUP(L322,Mobilität!A:O,7,FALSE),"")</f>
        <v/>
      </c>
      <c r="O322" s="101" t="str">
        <f t="shared" si="30"/>
        <v/>
      </c>
      <c r="P322" s="121" t="str">
        <f>IFERROR(O322*Intern!H$2,"")</f>
        <v/>
      </c>
      <c r="Q322" s="151"/>
      <c r="R322" s="152"/>
      <c r="S322" s="153"/>
      <c r="T322" s="122">
        <f t="shared" si="28"/>
        <v>0</v>
      </c>
      <c r="U322" s="123">
        <f>IFERROR(T322*Intern!H$2,"")</f>
        <v>0</v>
      </c>
      <c r="V322" s="119">
        <f t="shared" si="31"/>
        <v>0</v>
      </c>
      <c r="W322" s="120">
        <f t="shared" si="32"/>
        <v>0</v>
      </c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</row>
    <row r="323" spans="1:88" s="103" customFormat="1" x14ac:dyDescent="0.2">
      <c r="A323" s="115"/>
      <c r="B323" s="115"/>
      <c r="C323" s="114"/>
      <c r="D323" s="101" t="str">
        <f>IFERROR(VLOOKUP(A323,Mobilität!A:I,7,FALSE),"")</f>
        <v/>
      </c>
      <c r="E323" s="101" t="str">
        <f t="shared" si="27"/>
        <v/>
      </c>
      <c r="F323" s="121" t="str">
        <f>IFERROR(E323*Intern!H$2,"")</f>
        <v/>
      </c>
      <c r="G323" s="116"/>
      <c r="H323" s="117"/>
      <c r="I323" s="101" t="str">
        <f>IFERROR(VLOOKUP(G323,Mobilität!A:I,7,FALSE),"")</f>
        <v/>
      </c>
      <c r="J323" s="101" t="str">
        <f t="shared" si="29"/>
        <v/>
      </c>
      <c r="K323" s="104" t="str">
        <f>IFERROR(J323*Intern!H$2,"")</f>
        <v/>
      </c>
      <c r="L323" s="116"/>
      <c r="M323" s="117"/>
      <c r="N323" s="101" t="str">
        <f>IFERROR(VLOOKUP(L323,Mobilität!A:O,7,FALSE),"")</f>
        <v/>
      </c>
      <c r="O323" s="101" t="str">
        <f t="shared" si="30"/>
        <v/>
      </c>
      <c r="P323" s="121" t="str">
        <f>IFERROR(O323*Intern!H$2,"")</f>
        <v/>
      </c>
      <c r="Q323" s="151"/>
      <c r="R323" s="152"/>
      <c r="S323" s="153"/>
      <c r="T323" s="122">
        <f t="shared" si="28"/>
        <v>0</v>
      </c>
      <c r="U323" s="123">
        <f>IFERROR(T323*Intern!H$2,"")</f>
        <v>0</v>
      </c>
      <c r="V323" s="119">
        <f t="shared" si="31"/>
        <v>0</v>
      </c>
      <c r="W323" s="120">
        <f t="shared" si="32"/>
        <v>0</v>
      </c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</row>
    <row r="324" spans="1:88" s="103" customFormat="1" x14ac:dyDescent="0.2">
      <c r="A324" s="115"/>
      <c r="B324" s="115"/>
      <c r="C324" s="114"/>
      <c r="D324" s="101" t="str">
        <f>IFERROR(VLOOKUP(A324,Mobilität!A:I,7,FALSE),"")</f>
        <v/>
      </c>
      <c r="E324" s="101" t="str">
        <f t="shared" si="27"/>
        <v/>
      </c>
      <c r="F324" s="121" t="str">
        <f>IFERROR(E324*Intern!H$2,"")</f>
        <v/>
      </c>
      <c r="G324" s="116"/>
      <c r="H324" s="117"/>
      <c r="I324" s="101" t="str">
        <f>IFERROR(VLOOKUP(G324,Mobilität!A:I,7,FALSE),"")</f>
        <v/>
      </c>
      <c r="J324" s="101" t="str">
        <f t="shared" si="29"/>
        <v/>
      </c>
      <c r="K324" s="104" t="str">
        <f>IFERROR(J324*Intern!H$2,"")</f>
        <v/>
      </c>
      <c r="L324" s="116"/>
      <c r="M324" s="117"/>
      <c r="N324" s="101" t="str">
        <f>IFERROR(VLOOKUP(L324,Mobilität!A:O,7,FALSE),"")</f>
        <v/>
      </c>
      <c r="O324" s="101" t="str">
        <f t="shared" si="30"/>
        <v/>
      </c>
      <c r="P324" s="121" t="str">
        <f>IFERROR(O324*Intern!H$2,"")</f>
        <v/>
      </c>
      <c r="Q324" s="151"/>
      <c r="R324" s="152"/>
      <c r="S324" s="153"/>
      <c r="T324" s="122">
        <f t="shared" si="28"/>
        <v>0</v>
      </c>
      <c r="U324" s="123">
        <f>IFERROR(T324*Intern!H$2,"")</f>
        <v>0</v>
      </c>
      <c r="V324" s="119">
        <f t="shared" si="31"/>
        <v>0</v>
      </c>
      <c r="W324" s="120">
        <f t="shared" si="32"/>
        <v>0</v>
      </c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</row>
    <row r="325" spans="1:88" s="103" customFormat="1" x14ac:dyDescent="0.2">
      <c r="A325" s="115"/>
      <c r="B325" s="115"/>
      <c r="C325" s="114"/>
      <c r="D325" s="101" t="str">
        <f>IFERROR(VLOOKUP(A325,Mobilität!A:I,7,FALSE),"")</f>
        <v/>
      </c>
      <c r="E325" s="101" t="str">
        <f t="shared" si="27"/>
        <v/>
      </c>
      <c r="F325" s="121" t="str">
        <f>IFERROR(E325*Intern!H$2,"")</f>
        <v/>
      </c>
      <c r="G325" s="116"/>
      <c r="H325" s="117"/>
      <c r="I325" s="101" t="str">
        <f>IFERROR(VLOOKUP(G325,Mobilität!A:I,7,FALSE),"")</f>
        <v/>
      </c>
      <c r="J325" s="101" t="str">
        <f t="shared" si="29"/>
        <v/>
      </c>
      <c r="K325" s="104" t="str">
        <f>IFERROR(J325*Intern!H$2,"")</f>
        <v/>
      </c>
      <c r="L325" s="116"/>
      <c r="M325" s="117"/>
      <c r="N325" s="101" t="str">
        <f>IFERROR(VLOOKUP(L325,Mobilität!A:O,7,FALSE),"")</f>
        <v/>
      </c>
      <c r="O325" s="101" t="str">
        <f t="shared" si="30"/>
        <v/>
      </c>
      <c r="P325" s="121" t="str">
        <f>IFERROR(O325*Intern!H$2,"")</f>
        <v/>
      </c>
      <c r="Q325" s="151"/>
      <c r="R325" s="152"/>
      <c r="S325" s="153"/>
      <c r="T325" s="122">
        <f t="shared" si="28"/>
        <v>0</v>
      </c>
      <c r="U325" s="123">
        <f>IFERROR(T325*Intern!H$2,"")</f>
        <v>0</v>
      </c>
      <c r="V325" s="119">
        <f t="shared" si="31"/>
        <v>0</v>
      </c>
      <c r="W325" s="120">
        <f t="shared" si="32"/>
        <v>0</v>
      </c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</row>
    <row r="326" spans="1:88" s="103" customFormat="1" x14ac:dyDescent="0.2">
      <c r="A326" s="115"/>
      <c r="B326" s="115"/>
      <c r="C326" s="114"/>
      <c r="D326" s="101" t="str">
        <f>IFERROR(VLOOKUP(A326,Mobilität!A:I,7,FALSE),"")</f>
        <v/>
      </c>
      <c r="E326" s="101" t="str">
        <f t="shared" ref="E326:E389" si="33">IFERROR(D326*C326*B326/1000,"")</f>
        <v/>
      </c>
      <c r="F326" s="121" t="str">
        <f>IFERROR(E326*Intern!H$2,"")</f>
        <v/>
      </c>
      <c r="G326" s="116"/>
      <c r="H326" s="117"/>
      <c r="I326" s="101" t="str">
        <f>IFERROR(VLOOKUP(G326,Mobilität!A:I,7,FALSE),"")</f>
        <v/>
      </c>
      <c r="J326" s="101" t="str">
        <f t="shared" si="29"/>
        <v/>
      </c>
      <c r="K326" s="104" t="str">
        <f>IFERROR(J326*Intern!H$2,"")</f>
        <v/>
      </c>
      <c r="L326" s="116"/>
      <c r="M326" s="117"/>
      <c r="N326" s="101" t="str">
        <f>IFERROR(VLOOKUP(L326,Mobilität!A:O,7,FALSE),"")</f>
        <v/>
      </c>
      <c r="O326" s="101" t="str">
        <f t="shared" si="30"/>
        <v/>
      </c>
      <c r="P326" s="121" t="str">
        <f>IFERROR(O326*Intern!H$2,"")</f>
        <v/>
      </c>
      <c r="Q326" s="151"/>
      <c r="R326" s="152"/>
      <c r="S326" s="153"/>
      <c r="T326" s="122">
        <f t="shared" ref="T326:T389" si="34">IFERROR(S326*R326,"")</f>
        <v>0</v>
      </c>
      <c r="U326" s="123">
        <f>IFERROR(T326*Intern!H$2,"")</f>
        <v>0</v>
      </c>
      <c r="V326" s="119">
        <f t="shared" si="31"/>
        <v>0</v>
      </c>
      <c r="W326" s="120">
        <f t="shared" si="32"/>
        <v>0</v>
      </c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</row>
    <row r="327" spans="1:88" s="103" customFormat="1" x14ac:dyDescent="0.2">
      <c r="A327" s="115"/>
      <c r="B327" s="115"/>
      <c r="C327" s="114"/>
      <c r="D327" s="101" t="str">
        <f>IFERROR(VLOOKUP(A327,Mobilität!A:I,7,FALSE),"")</f>
        <v/>
      </c>
      <c r="E327" s="101" t="str">
        <f t="shared" si="33"/>
        <v/>
      </c>
      <c r="F327" s="121" t="str">
        <f>IFERROR(E327*Intern!H$2,"")</f>
        <v/>
      </c>
      <c r="G327" s="116"/>
      <c r="H327" s="117"/>
      <c r="I327" s="101" t="str">
        <f>IFERROR(VLOOKUP(G327,Mobilität!A:I,7,FALSE),"")</f>
        <v/>
      </c>
      <c r="J327" s="101" t="str">
        <f t="shared" ref="J327:J390" si="35">IFERROR(I327*H327*1/1000,"")</f>
        <v/>
      </c>
      <c r="K327" s="104" t="str">
        <f>IFERROR(J327*Intern!H$2,"")</f>
        <v/>
      </c>
      <c r="L327" s="116"/>
      <c r="M327" s="117"/>
      <c r="N327" s="101" t="str">
        <f>IFERROR(VLOOKUP(L327,Mobilität!A:O,7,FALSE),"")</f>
        <v/>
      </c>
      <c r="O327" s="101" t="str">
        <f t="shared" ref="O327:O390" si="36">IFERROR(N327*1*M327/1000,"")</f>
        <v/>
      </c>
      <c r="P327" s="121" t="str">
        <f>IFERROR(O327*Intern!H$2,"")</f>
        <v/>
      </c>
      <c r="Q327" s="151"/>
      <c r="R327" s="152"/>
      <c r="S327" s="153"/>
      <c r="T327" s="122">
        <f t="shared" si="34"/>
        <v>0</v>
      </c>
      <c r="U327" s="123">
        <f>IFERROR(T327*Intern!H$2,"")</f>
        <v>0</v>
      </c>
      <c r="V327" s="119">
        <f t="shared" ref="V327:V390" si="37">SUM(IF(ISERROR(J327),0,J327),IF(ISERROR(O327),0,O327),IF(ISERROR(E327),0,E327),IF(ISERROR(J327),0,J327),IF(ISERROR(T327),0,T327))</f>
        <v>0</v>
      </c>
      <c r="W327" s="120">
        <f t="shared" ref="W327:W390" si="38">SUM(IF(ISERROR(F327),0,F327),IF(ISERROR(K327),0,K327),IF(ISERROR(P327),0,P327),IF(ISERROR(U327),0,U327))</f>
        <v>0</v>
      </c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</row>
    <row r="328" spans="1:88" s="103" customFormat="1" x14ac:dyDescent="0.2">
      <c r="A328" s="115"/>
      <c r="B328" s="115"/>
      <c r="C328" s="114"/>
      <c r="D328" s="101" t="str">
        <f>IFERROR(VLOOKUP(A328,Mobilität!A:I,7,FALSE),"")</f>
        <v/>
      </c>
      <c r="E328" s="101" t="str">
        <f t="shared" si="33"/>
        <v/>
      </c>
      <c r="F328" s="121" t="str">
        <f>IFERROR(E328*Intern!H$2,"")</f>
        <v/>
      </c>
      <c r="G328" s="116"/>
      <c r="H328" s="117"/>
      <c r="I328" s="101" t="str">
        <f>IFERROR(VLOOKUP(G328,Mobilität!A:I,7,FALSE),"")</f>
        <v/>
      </c>
      <c r="J328" s="101" t="str">
        <f t="shared" si="35"/>
        <v/>
      </c>
      <c r="K328" s="104" t="str">
        <f>IFERROR(J328*Intern!H$2,"")</f>
        <v/>
      </c>
      <c r="L328" s="116"/>
      <c r="M328" s="117"/>
      <c r="N328" s="101" t="str">
        <f>IFERROR(VLOOKUP(L328,Mobilität!A:O,7,FALSE),"")</f>
        <v/>
      </c>
      <c r="O328" s="101" t="str">
        <f t="shared" si="36"/>
        <v/>
      </c>
      <c r="P328" s="121" t="str">
        <f>IFERROR(O328*Intern!H$2,"")</f>
        <v/>
      </c>
      <c r="Q328" s="151"/>
      <c r="R328" s="152"/>
      <c r="S328" s="153"/>
      <c r="T328" s="122">
        <f t="shared" si="34"/>
        <v>0</v>
      </c>
      <c r="U328" s="123">
        <f>IFERROR(T328*Intern!H$2,"")</f>
        <v>0</v>
      </c>
      <c r="V328" s="119">
        <f t="shared" si="37"/>
        <v>0</v>
      </c>
      <c r="W328" s="120">
        <f t="shared" si="38"/>
        <v>0</v>
      </c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  <c r="CB328"/>
      <c r="CC328"/>
      <c r="CD328"/>
      <c r="CE328"/>
      <c r="CF328"/>
      <c r="CG328"/>
      <c r="CH328"/>
      <c r="CI328"/>
      <c r="CJ328"/>
    </row>
    <row r="329" spans="1:88" s="103" customFormat="1" x14ac:dyDescent="0.2">
      <c r="A329" s="115"/>
      <c r="B329" s="115"/>
      <c r="C329" s="114"/>
      <c r="D329" s="101" t="str">
        <f>IFERROR(VLOOKUP(A329,Mobilität!A:I,7,FALSE),"")</f>
        <v/>
      </c>
      <c r="E329" s="101" t="str">
        <f t="shared" si="33"/>
        <v/>
      </c>
      <c r="F329" s="121" t="str">
        <f>IFERROR(E329*Intern!H$2,"")</f>
        <v/>
      </c>
      <c r="G329" s="116"/>
      <c r="H329" s="117"/>
      <c r="I329" s="101" t="str">
        <f>IFERROR(VLOOKUP(G329,Mobilität!A:I,7,FALSE),"")</f>
        <v/>
      </c>
      <c r="J329" s="101" t="str">
        <f t="shared" si="35"/>
        <v/>
      </c>
      <c r="K329" s="104" t="str">
        <f>IFERROR(J329*Intern!H$2,"")</f>
        <v/>
      </c>
      <c r="L329" s="116"/>
      <c r="M329" s="117"/>
      <c r="N329" s="101" t="str">
        <f>IFERROR(VLOOKUP(L329,Mobilität!A:O,7,FALSE),"")</f>
        <v/>
      </c>
      <c r="O329" s="101" t="str">
        <f t="shared" si="36"/>
        <v/>
      </c>
      <c r="P329" s="121" t="str">
        <f>IFERROR(O329*Intern!H$2,"")</f>
        <v/>
      </c>
      <c r="Q329" s="151"/>
      <c r="R329" s="152"/>
      <c r="S329" s="153"/>
      <c r="T329" s="122">
        <f t="shared" si="34"/>
        <v>0</v>
      </c>
      <c r="U329" s="123">
        <f>IFERROR(T329*Intern!H$2,"")</f>
        <v>0</v>
      </c>
      <c r="V329" s="119">
        <f t="shared" si="37"/>
        <v>0</v>
      </c>
      <c r="W329" s="120">
        <f t="shared" si="38"/>
        <v>0</v>
      </c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  <c r="CG329"/>
      <c r="CH329"/>
      <c r="CI329"/>
      <c r="CJ329"/>
    </row>
    <row r="330" spans="1:88" s="103" customFormat="1" x14ac:dyDescent="0.2">
      <c r="A330" s="115"/>
      <c r="B330" s="115"/>
      <c r="C330" s="114"/>
      <c r="D330" s="101" t="str">
        <f>IFERROR(VLOOKUP(A330,Mobilität!A:I,7,FALSE),"")</f>
        <v/>
      </c>
      <c r="E330" s="101" t="str">
        <f t="shared" si="33"/>
        <v/>
      </c>
      <c r="F330" s="121" t="str">
        <f>IFERROR(E330*Intern!H$2,"")</f>
        <v/>
      </c>
      <c r="G330" s="116"/>
      <c r="H330" s="117"/>
      <c r="I330" s="101" t="str">
        <f>IFERROR(VLOOKUP(G330,Mobilität!A:I,7,FALSE),"")</f>
        <v/>
      </c>
      <c r="J330" s="101" t="str">
        <f t="shared" si="35"/>
        <v/>
      </c>
      <c r="K330" s="104" t="str">
        <f>IFERROR(J330*Intern!H$2,"")</f>
        <v/>
      </c>
      <c r="L330" s="116"/>
      <c r="M330" s="117"/>
      <c r="N330" s="101" t="str">
        <f>IFERROR(VLOOKUP(L330,Mobilität!A:O,7,FALSE),"")</f>
        <v/>
      </c>
      <c r="O330" s="101" t="str">
        <f t="shared" si="36"/>
        <v/>
      </c>
      <c r="P330" s="121" t="str">
        <f>IFERROR(O330*Intern!H$2,"")</f>
        <v/>
      </c>
      <c r="Q330" s="151"/>
      <c r="R330" s="152"/>
      <c r="S330" s="153"/>
      <c r="T330" s="122">
        <f t="shared" si="34"/>
        <v>0</v>
      </c>
      <c r="U330" s="123">
        <f>IFERROR(T330*Intern!H$2,"")</f>
        <v>0</v>
      </c>
      <c r="V330" s="119">
        <f t="shared" si="37"/>
        <v>0</v>
      </c>
      <c r="W330" s="120">
        <f t="shared" si="38"/>
        <v>0</v>
      </c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  <c r="CB330"/>
      <c r="CC330"/>
      <c r="CD330"/>
      <c r="CE330"/>
      <c r="CF330"/>
      <c r="CG330"/>
      <c r="CH330"/>
      <c r="CI330"/>
      <c r="CJ330"/>
    </row>
    <row r="331" spans="1:88" s="103" customFormat="1" x14ac:dyDescent="0.2">
      <c r="A331" s="115"/>
      <c r="B331" s="115"/>
      <c r="C331" s="114"/>
      <c r="D331" s="101" t="str">
        <f>IFERROR(VLOOKUP(A331,Mobilität!A:I,7,FALSE),"")</f>
        <v/>
      </c>
      <c r="E331" s="101" t="str">
        <f t="shared" si="33"/>
        <v/>
      </c>
      <c r="F331" s="121" t="str">
        <f>IFERROR(E331*Intern!H$2,"")</f>
        <v/>
      </c>
      <c r="G331" s="116"/>
      <c r="H331" s="117"/>
      <c r="I331" s="101" t="str">
        <f>IFERROR(VLOOKUP(G331,Mobilität!A:I,7,FALSE),"")</f>
        <v/>
      </c>
      <c r="J331" s="101" t="str">
        <f t="shared" si="35"/>
        <v/>
      </c>
      <c r="K331" s="104" t="str">
        <f>IFERROR(J331*Intern!H$2,"")</f>
        <v/>
      </c>
      <c r="L331" s="116"/>
      <c r="M331" s="117"/>
      <c r="N331" s="101" t="str">
        <f>IFERROR(VLOOKUP(L331,Mobilität!A:O,7,FALSE),"")</f>
        <v/>
      </c>
      <c r="O331" s="101" t="str">
        <f t="shared" si="36"/>
        <v/>
      </c>
      <c r="P331" s="121" t="str">
        <f>IFERROR(O331*Intern!H$2,"")</f>
        <v/>
      </c>
      <c r="Q331" s="151"/>
      <c r="R331" s="152"/>
      <c r="S331" s="153"/>
      <c r="T331" s="122">
        <f t="shared" si="34"/>
        <v>0</v>
      </c>
      <c r="U331" s="123">
        <f>IFERROR(T331*Intern!H$2,"")</f>
        <v>0</v>
      </c>
      <c r="V331" s="119">
        <f t="shared" si="37"/>
        <v>0</v>
      </c>
      <c r="W331" s="120">
        <f t="shared" si="38"/>
        <v>0</v>
      </c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</row>
    <row r="332" spans="1:88" s="103" customFormat="1" x14ac:dyDescent="0.2">
      <c r="A332" s="115"/>
      <c r="B332" s="115"/>
      <c r="C332" s="114"/>
      <c r="D332" s="101" t="str">
        <f>IFERROR(VLOOKUP(A332,Mobilität!A:I,7,FALSE),"")</f>
        <v/>
      </c>
      <c r="E332" s="101" t="str">
        <f t="shared" si="33"/>
        <v/>
      </c>
      <c r="F332" s="121" t="str">
        <f>IFERROR(E332*Intern!H$2,"")</f>
        <v/>
      </c>
      <c r="G332" s="116"/>
      <c r="H332" s="117"/>
      <c r="I332" s="101" t="str">
        <f>IFERROR(VLOOKUP(G332,Mobilität!A:I,7,FALSE),"")</f>
        <v/>
      </c>
      <c r="J332" s="101" t="str">
        <f t="shared" si="35"/>
        <v/>
      </c>
      <c r="K332" s="104" t="str">
        <f>IFERROR(J332*Intern!H$2,"")</f>
        <v/>
      </c>
      <c r="L332" s="116"/>
      <c r="M332" s="117"/>
      <c r="N332" s="101" t="str">
        <f>IFERROR(VLOOKUP(L332,Mobilität!A:O,7,FALSE),"")</f>
        <v/>
      </c>
      <c r="O332" s="101" t="str">
        <f t="shared" si="36"/>
        <v/>
      </c>
      <c r="P332" s="121" t="str">
        <f>IFERROR(O332*Intern!H$2,"")</f>
        <v/>
      </c>
      <c r="Q332" s="151"/>
      <c r="R332" s="152"/>
      <c r="S332" s="153"/>
      <c r="T332" s="122">
        <f t="shared" si="34"/>
        <v>0</v>
      </c>
      <c r="U332" s="123">
        <f>IFERROR(T332*Intern!H$2,"")</f>
        <v>0</v>
      </c>
      <c r="V332" s="119">
        <f t="shared" si="37"/>
        <v>0</v>
      </c>
      <c r="W332" s="120">
        <f t="shared" si="38"/>
        <v>0</v>
      </c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</row>
    <row r="333" spans="1:88" s="103" customFormat="1" x14ac:dyDescent="0.2">
      <c r="A333" s="115"/>
      <c r="B333" s="115"/>
      <c r="C333" s="114"/>
      <c r="D333" s="101" t="str">
        <f>IFERROR(VLOOKUP(A333,Mobilität!A:I,7,FALSE),"")</f>
        <v/>
      </c>
      <c r="E333" s="101" t="str">
        <f t="shared" si="33"/>
        <v/>
      </c>
      <c r="F333" s="121" t="str">
        <f>IFERROR(E333*Intern!H$2,"")</f>
        <v/>
      </c>
      <c r="G333" s="116"/>
      <c r="H333" s="117"/>
      <c r="I333" s="101" t="str">
        <f>IFERROR(VLOOKUP(G333,Mobilität!A:I,7,FALSE),"")</f>
        <v/>
      </c>
      <c r="J333" s="101" t="str">
        <f t="shared" si="35"/>
        <v/>
      </c>
      <c r="K333" s="104" t="str">
        <f>IFERROR(J333*Intern!H$2,"")</f>
        <v/>
      </c>
      <c r="L333" s="116"/>
      <c r="M333" s="117"/>
      <c r="N333" s="101" t="str">
        <f>IFERROR(VLOOKUP(L333,Mobilität!A:O,7,FALSE),"")</f>
        <v/>
      </c>
      <c r="O333" s="101" t="str">
        <f t="shared" si="36"/>
        <v/>
      </c>
      <c r="P333" s="121" t="str">
        <f>IFERROR(O333*Intern!H$2,"")</f>
        <v/>
      </c>
      <c r="Q333" s="151"/>
      <c r="R333" s="152"/>
      <c r="S333" s="153"/>
      <c r="T333" s="122">
        <f t="shared" si="34"/>
        <v>0</v>
      </c>
      <c r="U333" s="123">
        <f>IFERROR(T333*Intern!H$2,"")</f>
        <v>0</v>
      </c>
      <c r="V333" s="119">
        <f t="shared" si="37"/>
        <v>0</v>
      </c>
      <c r="W333" s="120">
        <f t="shared" si="38"/>
        <v>0</v>
      </c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  <c r="CA333"/>
      <c r="CB333"/>
      <c r="CC333"/>
      <c r="CD333"/>
      <c r="CE333"/>
      <c r="CF333"/>
      <c r="CG333"/>
      <c r="CH333"/>
      <c r="CI333"/>
      <c r="CJ333"/>
    </row>
    <row r="334" spans="1:88" s="103" customFormat="1" x14ac:dyDescent="0.2">
      <c r="A334" s="115"/>
      <c r="B334" s="115"/>
      <c r="C334" s="114"/>
      <c r="D334" s="101" t="str">
        <f>IFERROR(VLOOKUP(A334,Mobilität!A:I,7,FALSE),"")</f>
        <v/>
      </c>
      <c r="E334" s="101" t="str">
        <f t="shared" si="33"/>
        <v/>
      </c>
      <c r="F334" s="121" t="str">
        <f>IFERROR(E334*Intern!H$2,"")</f>
        <v/>
      </c>
      <c r="G334" s="116"/>
      <c r="H334" s="117"/>
      <c r="I334" s="101" t="str">
        <f>IFERROR(VLOOKUP(G334,Mobilität!A:I,7,FALSE),"")</f>
        <v/>
      </c>
      <c r="J334" s="101" t="str">
        <f t="shared" si="35"/>
        <v/>
      </c>
      <c r="K334" s="104" t="str">
        <f>IFERROR(J334*Intern!H$2,"")</f>
        <v/>
      </c>
      <c r="L334" s="116"/>
      <c r="M334" s="117"/>
      <c r="N334" s="101" t="str">
        <f>IFERROR(VLOOKUP(L334,Mobilität!A:O,7,FALSE),"")</f>
        <v/>
      </c>
      <c r="O334" s="101" t="str">
        <f t="shared" si="36"/>
        <v/>
      </c>
      <c r="P334" s="121" t="str">
        <f>IFERROR(O334*Intern!H$2,"")</f>
        <v/>
      </c>
      <c r="Q334" s="151"/>
      <c r="R334" s="152"/>
      <c r="S334" s="153"/>
      <c r="T334" s="122">
        <f t="shared" si="34"/>
        <v>0</v>
      </c>
      <c r="U334" s="123">
        <f>IFERROR(T334*Intern!H$2,"")</f>
        <v>0</v>
      </c>
      <c r="V334" s="119">
        <f t="shared" si="37"/>
        <v>0</v>
      </c>
      <c r="W334" s="120">
        <f t="shared" si="38"/>
        <v>0</v>
      </c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  <c r="CG334"/>
      <c r="CH334"/>
      <c r="CI334"/>
      <c r="CJ334"/>
    </row>
    <row r="335" spans="1:88" s="103" customFormat="1" x14ac:dyDescent="0.2">
      <c r="A335" s="115"/>
      <c r="B335" s="115"/>
      <c r="C335" s="114"/>
      <c r="D335" s="101" t="str">
        <f>IFERROR(VLOOKUP(A335,Mobilität!A:I,7,FALSE),"")</f>
        <v/>
      </c>
      <c r="E335" s="101" t="str">
        <f t="shared" si="33"/>
        <v/>
      </c>
      <c r="F335" s="121" t="str">
        <f>IFERROR(E335*Intern!H$2,"")</f>
        <v/>
      </c>
      <c r="G335" s="116"/>
      <c r="H335" s="117"/>
      <c r="I335" s="101" t="str">
        <f>IFERROR(VLOOKUP(G335,Mobilität!A:I,7,FALSE),"")</f>
        <v/>
      </c>
      <c r="J335" s="101" t="str">
        <f t="shared" si="35"/>
        <v/>
      </c>
      <c r="K335" s="104" t="str">
        <f>IFERROR(J335*Intern!H$2,"")</f>
        <v/>
      </c>
      <c r="L335" s="116"/>
      <c r="M335" s="117"/>
      <c r="N335" s="101" t="str">
        <f>IFERROR(VLOOKUP(L335,Mobilität!A:O,7,FALSE),"")</f>
        <v/>
      </c>
      <c r="O335" s="101" t="str">
        <f t="shared" si="36"/>
        <v/>
      </c>
      <c r="P335" s="121" t="str">
        <f>IFERROR(O335*Intern!H$2,"")</f>
        <v/>
      </c>
      <c r="Q335" s="151"/>
      <c r="R335" s="152"/>
      <c r="S335" s="153"/>
      <c r="T335" s="122">
        <f t="shared" si="34"/>
        <v>0</v>
      </c>
      <c r="U335" s="123">
        <f>IFERROR(T335*Intern!H$2,"")</f>
        <v>0</v>
      </c>
      <c r="V335" s="119">
        <f t="shared" si="37"/>
        <v>0</v>
      </c>
      <c r="W335" s="120">
        <f t="shared" si="38"/>
        <v>0</v>
      </c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  <c r="CA335"/>
      <c r="CB335"/>
      <c r="CC335"/>
      <c r="CD335"/>
      <c r="CE335"/>
      <c r="CF335"/>
      <c r="CG335"/>
      <c r="CH335"/>
      <c r="CI335"/>
      <c r="CJ335"/>
    </row>
    <row r="336" spans="1:88" s="103" customFormat="1" x14ac:dyDescent="0.2">
      <c r="A336" s="115"/>
      <c r="B336" s="115"/>
      <c r="C336" s="114"/>
      <c r="D336" s="101" t="str">
        <f>IFERROR(VLOOKUP(A336,Mobilität!A:I,7,FALSE),"")</f>
        <v/>
      </c>
      <c r="E336" s="101" t="str">
        <f t="shared" si="33"/>
        <v/>
      </c>
      <c r="F336" s="121" t="str">
        <f>IFERROR(E336*Intern!H$2,"")</f>
        <v/>
      </c>
      <c r="G336" s="116"/>
      <c r="H336" s="117"/>
      <c r="I336" s="101" t="str">
        <f>IFERROR(VLOOKUP(G336,Mobilität!A:I,7,FALSE),"")</f>
        <v/>
      </c>
      <c r="J336" s="101" t="str">
        <f t="shared" si="35"/>
        <v/>
      </c>
      <c r="K336" s="104" t="str">
        <f>IFERROR(J336*Intern!H$2,"")</f>
        <v/>
      </c>
      <c r="L336" s="116"/>
      <c r="M336" s="117"/>
      <c r="N336" s="101" t="str">
        <f>IFERROR(VLOOKUP(L336,Mobilität!A:O,7,FALSE),"")</f>
        <v/>
      </c>
      <c r="O336" s="101" t="str">
        <f t="shared" si="36"/>
        <v/>
      </c>
      <c r="P336" s="121" t="str">
        <f>IFERROR(O336*Intern!H$2,"")</f>
        <v/>
      </c>
      <c r="Q336" s="151"/>
      <c r="R336" s="152"/>
      <c r="S336" s="153"/>
      <c r="T336" s="122">
        <f t="shared" si="34"/>
        <v>0</v>
      </c>
      <c r="U336" s="123">
        <f>IFERROR(T336*Intern!H$2,"")</f>
        <v>0</v>
      </c>
      <c r="V336" s="119">
        <f t="shared" si="37"/>
        <v>0</v>
      </c>
      <c r="W336" s="120">
        <f t="shared" si="38"/>
        <v>0</v>
      </c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  <c r="CG336"/>
      <c r="CH336"/>
      <c r="CI336"/>
      <c r="CJ336"/>
    </row>
    <row r="337" spans="1:88" s="103" customFormat="1" x14ac:dyDescent="0.2">
      <c r="A337" s="115"/>
      <c r="B337" s="115"/>
      <c r="C337" s="114"/>
      <c r="D337" s="101" t="str">
        <f>IFERROR(VLOOKUP(A337,Mobilität!A:I,7,FALSE),"")</f>
        <v/>
      </c>
      <c r="E337" s="101" t="str">
        <f t="shared" si="33"/>
        <v/>
      </c>
      <c r="F337" s="121" t="str">
        <f>IFERROR(E337*Intern!H$2,"")</f>
        <v/>
      </c>
      <c r="G337" s="116"/>
      <c r="H337" s="117"/>
      <c r="I337" s="101" t="str">
        <f>IFERROR(VLOOKUP(G337,Mobilität!A:I,7,FALSE),"")</f>
        <v/>
      </c>
      <c r="J337" s="101" t="str">
        <f t="shared" si="35"/>
        <v/>
      </c>
      <c r="K337" s="104" t="str">
        <f>IFERROR(J337*Intern!H$2,"")</f>
        <v/>
      </c>
      <c r="L337" s="116"/>
      <c r="M337" s="117"/>
      <c r="N337" s="101" t="str">
        <f>IFERROR(VLOOKUP(L337,Mobilität!A:O,7,FALSE),"")</f>
        <v/>
      </c>
      <c r="O337" s="101" t="str">
        <f t="shared" si="36"/>
        <v/>
      </c>
      <c r="P337" s="121" t="str">
        <f>IFERROR(O337*Intern!H$2,"")</f>
        <v/>
      </c>
      <c r="Q337" s="151"/>
      <c r="R337" s="152"/>
      <c r="S337" s="153"/>
      <c r="T337" s="122">
        <f t="shared" si="34"/>
        <v>0</v>
      </c>
      <c r="U337" s="123">
        <f>IFERROR(T337*Intern!H$2,"")</f>
        <v>0</v>
      </c>
      <c r="V337" s="119">
        <f t="shared" si="37"/>
        <v>0</v>
      </c>
      <c r="W337" s="120">
        <f t="shared" si="38"/>
        <v>0</v>
      </c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  <c r="CA337"/>
      <c r="CB337"/>
      <c r="CC337"/>
      <c r="CD337"/>
      <c r="CE337"/>
      <c r="CF337"/>
      <c r="CG337"/>
      <c r="CH337"/>
      <c r="CI337"/>
      <c r="CJ337"/>
    </row>
    <row r="338" spans="1:88" s="103" customFormat="1" x14ac:dyDescent="0.2">
      <c r="A338" s="115"/>
      <c r="B338" s="115"/>
      <c r="C338" s="114"/>
      <c r="D338" s="101" t="str">
        <f>IFERROR(VLOOKUP(A338,Mobilität!A:I,7,FALSE),"")</f>
        <v/>
      </c>
      <c r="E338" s="101" t="str">
        <f t="shared" si="33"/>
        <v/>
      </c>
      <c r="F338" s="121" t="str">
        <f>IFERROR(E338*Intern!H$2,"")</f>
        <v/>
      </c>
      <c r="G338" s="116"/>
      <c r="H338" s="117"/>
      <c r="I338" s="101" t="str">
        <f>IFERROR(VLOOKUP(G338,Mobilität!A:I,7,FALSE),"")</f>
        <v/>
      </c>
      <c r="J338" s="101" t="str">
        <f t="shared" si="35"/>
        <v/>
      </c>
      <c r="K338" s="104" t="str">
        <f>IFERROR(J338*Intern!H$2,"")</f>
        <v/>
      </c>
      <c r="L338" s="116"/>
      <c r="M338" s="117"/>
      <c r="N338" s="101" t="str">
        <f>IFERROR(VLOOKUP(L338,Mobilität!A:O,7,FALSE),"")</f>
        <v/>
      </c>
      <c r="O338" s="101" t="str">
        <f t="shared" si="36"/>
        <v/>
      </c>
      <c r="P338" s="121" t="str">
        <f>IFERROR(O338*Intern!H$2,"")</f>
        <v/>
      </c>
      <c r="Q338" s="151"/>
      <c r="R338" s="152"/>
      <c r="S338" s="153"/>
      <c r="T338" s="122">
        <f t="shared" si="34"/>
        <v>0</v>
      </c>
      <c r="U338" s="123">
        <f>IFERROR(T338*Intern!H$2,"")</f>
        <v>0</v>
      </c>
      <c r="V338" s="119">
        <f t="shared" si="37"/>
        <v>0</v>
      </c>
      <c r="W338" s="120">
        <f t="shared" si="38"/>
        <v>0</v>
      </c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  <c r="CA338"/>
      <c r="CB338"/>
      <c r="CC338"/>
      <c r="CD338"/>
      <c r="CE338"/>
      <c r="CF338"/>
      <c r="CG338"/>
      <c r="CH338"/>
      <c r="CI338"/>
      <c r="CJ338"/>
    </row>
    <row r="339" spans="1:88" s="103" customFormat="1" x14ac:dyDescent="0.2">
      <c r="A339" s="115"/>
      <c r="B339" s="115"/>
      <c r="C339" s="114"/>
      <c r="D339" s="101" t="str">
        <f>IFERROR(VLOOKUP(A339,Mobilität!A:I,7,FALSE),"")</f>
        <v/>
      </c>
      <c r="E339" s="101" t="str">
        <f t="shared" si="33"/>
        <v/>
      </c>
      <c r="F339" s="121" t="str">
        <f>IFERROR(E339*Intern!H$2,"")</f>
        <v/>
      </c>
      <c r="G339" s="116"/>
      <c r="H339" s="117"/>
      <c r="I339" s="101" t="str">
        <f>IFERROR(VLOOKUP(G339,Mobilität!A:I,7,FALSE),"")</f>
        <v/>
      </c>
      <c r="J339" s="101" t="str">
        <f t="shared" si="35"/>
        <v/>
      </c>
      <c r="K339" s="104" t="str">
        <f>IFERROR(J339*Intern!H$2,"")</f>
        <v/>
      </c>
      <c r="L339" s="116"/>
      <c r="M339" s="117"/>
      <c r="N339" s="101" t="str">
        <f>IFERROR(VLOOKUP(L339,Mobilität!A:O,7,FALSE),"")</f>
        <v/>
      </c>
      <c r="O339" s="101" t="str">
        <f t="shared" si="36"/>
        <v/>
      </c>
      <c r="P339" s="121" t="str">
        <f>IFERROR(O339*Intern!H$2,"")</f>
        <v/>
      </c>
      <c r="Q339" s="151"/>
      <c r="R339" s="152"/>
      <c r="S339" s="153"/>
      <c r="T339" s="122">
        <f t="shared" si="34"/>
        <v>0</v>
      </c>
      <c r="U339" s="123">
        <f>IFERROR(T339*Intern!H$2,"")</f>
        <v>0</v>
      </c>
      <c r="V339" s="119">
        <f t="shared" si="37"/>
        <v>0</v>
      </c>
      <c r="W339" s="120">
        <f t="shared" si="38"/>
        <v>0</v>
      </c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  <c r="CB339"/>
      <c r="CC339"/>
      <c r="CD339"/>
      <c r="CE339"/>
      <c r="CF339"/>
      <c r="CG339"/>
      <c r="CH339"/>
      <c r="CI339"/>
      <c r="CJ339"/>
    </row>
    <row r="340" spans="1:88" s="103" customFormat="1" x14ac:dyDescent="0.2">
      <c r="A340" s="115"/>
      <c r="B340" s="115"/>
      <c r="C340" s="114"/>
      <c r="D340" s="101" t="str">
        <f>IFERROR(VLOOKUP(A340,Mobilität!A:I,7,FALSE),"")</f>
        <v/>
      </c>
      <c r="E340" s="101" t="str">
        <f t="shared" si="33"/>
        <v/>
      </c>
      <c r="F340" s="121" t="str">
        <f>IFERROR(E340*Intern!H$2,"")</f>
        <v/>
      </c>
      <c r="G340" s="116"/>
      <c r="H340" s="117"/>
      <c r="I340" s="101" t="str">
        <f>IFERROR(VLOOKUP(G340,Mobilität!A:I,7,FALSE),"")</f>
        <v/>
      </c>
      <c r="J340" s="101" t="str">
        <f t="shared" si="35"/>
        <v/>
      </c>
      <c r="K340" s="104" t="str">
        <f>IFERROR(J340*Intern!H$2,"")</f>
        <v/>
      </c>
      <c r="L340" s="116"/>
      <c r="M340" s="117"/>
      <c r="N340" s="101" t="str">
        <f>IFERROR(VLOOKUP(L340,Mobilität!A:O,7,FALSE),"")</f>
        <v/>
      </c>
      <c r="O340" s="101" t="str">
        <f t="shared" si="36"/>
        <v/>
      </c>
      <c r="P340" s="121" t="str">
        <f>IFERROR(O340*Intern!H$2,"")</f>
        <v/>
      </c>
      <c r="Q340" s="151"/>
      <c r="R340" s="152"/>
      <c r="S340" s="153"/>
      <c r="T340" s="122">
        <f t="shared" si="34"/>
        <v>0</v>
      </c>
      <c r="U340" s="123">
        <f>IFERROR(T340*Intern!H$2,"")</f>
        <v>0</v>
      </c>
      <c r="V340" s="119">
        <f t="shared" si="37"/>
        <v>0</v>
      </c>
      <c r="W340" s="120">
        <f t="shared" si="38"/>
        <v>0</v>
      </c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  <c r="CA340"/>
      <c r="CB340"/>
      <c r="CC340"/>
      <c r="CD340"/>
      <c r="CE340"/>
      <c r="CF340"/>
      <c r="CG340"/>
      <c r="CH340"/>
      <c r="CI340"/>
      <c r="CJ340"/>
    </row>
    <row r="341" spans="1:88" s="103" customFormat="1" x14ac:dyDescent="0.2">
      <c r="A341" s="115"/>
      <c r="B341" s="115"/>
      <c r="C341" s="114"/>
      <c r="D341" s="101" t="str">
        <f>IFERROR(VLOOKUP(A341,Mobilität!A:I,7,FALSE),"")</f>
        <v/>
      </c>
      <c r="E341" s="101" t="str">
        <f t="shared" si="33"/>
        <v/>
      </c>
      <c r="F341" s="121" t="str">
        <f>IFERROR(E341*Intern!H$2,"")</f>
        <v/>
      </c>
      <c r="G341" s="116"/>
      <c r="H341" s="117"/>
      <c r="I341" s="101" t="str">
        <f>IFERROR(VLOOKUP(G341,Mobilität!A:I,7,FALSE),"")</f>
        <v/>
      </c>
      <c r="J341" s="101" t="str">
        <f t="shared" si="35"/>
        <v/>
      </c>
      <c r="K341" s="104" t="str">
        <f>IFERROR(J341*Intern!H$2,"")</f>
        <v/>
      </c>
      <c r="L341" s="116"/>
      <c r="M341" s="117"/>
      <c r="N341" s="101" t="str">
        <f>IFERROR(VLOOKUP(L341,Mobilität!A:O,7,FALSE),"")</f>
        <v/>
      </c>
      <c r="O341" s="101" t="str">
        <f t="shared" si="36"/>
        <v/>
      </c>
      <c r="P341" s="121" t="str">
        <f>IFERROR(O341*Intern!H$2,"")</f>
        <v/>
      </c>
      <c r="Q341" s="151"/>
      <c r="R341" s="152"/>
      <c r="S341" s="153"/>
      <c r="T341" s="122">
        <f t="shared" si="34"/>
        <v>0</v>
      </c>
      <c r="U341" s="123">
        <f>IFERROR(T341*Intern!H$2,"")</f>
        <v>0</v>
      </c>
      <c r="V341" s="119">
        <f t="shared" si="37"/>
        <v>0</v>
      </c>
      <c r="W341" s="120">
        <f t="shared" si="38"/>
        <v>0</v>
      </c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  <c r="CA341"/>
      <c r="CB341"/>
      <c r="CC341"/>
      <c r="CD341"/>
      <c r="CE341"/>
      <c r="CF341"/>
      <c r="CG341"/>
      <c r="CH341"/>
      <c r="CI341"/>
      <c r="CJ341"/>
    </row>
    <row r="342" spans="1:88" s="103" customFormat="1" x14ac:dyDescent="0.2">
      <c r="A342" s="115"/>
      <c r="B342" s="115"/>
      <c r="C342" s="114"/>
      <c r="D342" s="101" t="str">
        <f>IFERROR(VLOOKUP(A342,Mobilität!A:I,7,FALSE),"")</f>
        <v/>
      </c>
      <c r="E342" s="101" t="str">
        <f t="shared" si="33"/>
        <v/>
      </c>
      <c r="F342" s="121" t="str">
        <f>IFERROR(E342*Intern!H$2,"")</f>
        <v/>
      </c>
      <c r="G342" s="116"/>
      <c r="H342" s="117"/>
      <c r="I342" s="101" t="str">
        <f>IFERROR(VLOOKUP(G342,Mobilität!A:I,7,FALSE),"")</f>
        <v/>
      </c>
      <c r="J342" s="101" t="str">
        <f t="shared" si="35"/>
        <v/>
      </c>
      <c r="K342" s="104" t="str">
        <f>IFERROR(J342*Intern!H$2,"")</f>
        <v/>
      </c>
      <c r="L342" s="116"/>
      <c r="M342" s="117"/>
      <c r="N342" s="101" t="str">
        <f>IFERROR(VLOOKUP(L342,Mobilität!A:O,7,FALSE),"")</f>
        <v/>
      </c>
      <c r="O342" s="101" t="str">
        <f t="shared" si="36"/>
        <v/>
      </c>
      <c r="P342" s="121" t="str">
        <f>IFERROR(O342*Intern!H$2,"")</f>
        <v/>
      </c>
      <c r="Q342" s="151"/>
      <c r="R342" s="152"/>
      <c r="S342" s="153"/>
      <c r="T342" s="122">
        <f t="shared" si="34"/>
        <v>0</v>
      </c>
      <c r="U342" s="123">
        <f>IFERROR(T342*Intern!H$2,"")</f>
        <v>0</v>
      </c>
      <c r="V342" s="119">
        <f t="shared" si="37"/>
        <v>0</v>
      </c>
      <c r="W342" s="120">
        <f t="shared" si="38"/>
        <v>0</v>
      </c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  <c r="CH342"/>
      <c r="CI342"/>
      <c r="CJ342"/>
    </row>
    <row r="343" spans="1:88" s="103" customFormat="1" x14ac:dyDescent="0.2">
      <c r="A343" s="115"/>
      <c r="B343" s="115"/>
      <c r="C343" s="114"/>
      <c r="D343" s="101" t="str">
        <f>IFERROR(VLOOKUP(A343,Mobilität!A:I,7,FALSE),"")</f>
        <v/>
      </c>
      <c r="E343" s="101" t="str">
        <f t="shared" si="33"/>
        <v/>
      </c>
      <c r="F343" s="121" t="str">
        <f>IFERROR(E343*Intern!H$2,"")</f>
        <v/>
      </c>
      <c r="G343" s="116"/>
      <c r="H343" s="117"/>
      <c r="I343" s="101" t="str">
        <f>IFERROR(VLOOKUP(G343,Mobilität!A:I,7,FALSE),"")</f>
        <v/>
      </c>
      <c r="J343" s="101" t="str">
        <f t="shared" si="35"/>
        <v/>
      </c>
      <c r="K343" s="104" t="str">
        <f>IFERROR(J343*Intern!H$2,"")</f>
        <v/>
      </c>
      <c r="L343" s="116"/>
      <c r="M343" s="117"/>
      <c r="N343" s="101" t="str">
        <f>IFERROR(VLOOKUP(L343,Mobilität!A:O,7,FALSE),"")</f>
        <v/>
      </c>
      <c r="O343" s="101" t="str">
        <f t="shared" si="36"/>
        <v/>
      </c>
      <c r="P343" s="121" t="str">
        <f>IFERROR(O343*Intern!H$2,"")</f>
        <v/>
      </c>
      <c r="Q343" s="151"/>
      <c r="R343" s="152"/>
      <c r="S343" s="153"/>
      <c r="T343" s="122">
        <f t="shared" si="34"/>
        <v>0</v>
      </c>
      <c r="U343" s="123">
        <f>IFERROR(T343*Intern!H$2,"")</f>
        <v>0</v>
      </c>
      <c r="V343" s="119">
        <f t="shared" si="37"/>
        <v>0</v>
      </c>
      <c r="W343" s="120">
        <f t="shared" si="38"/>
        <v>0</v>
      </c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</row>
    <row r="344" spans="1:88" s="103" customFormat="1" x14ac:dyDescent="0.2">
      <c r="A344" s="115"/>
      <c r="B344" s="115"/>
      <c r="C344" s="114"/>
      <c r="D344" s="101" t="str">
        <f>IFERROR(VLOOKUP(A344,Mobilität!A:I,7,FALSE),"")</f>
        <v/>
      </c>
      <c r="E344" s="101" t="str">
        <f t="shared" si="33"/>
        <v/>
      </c>
      <c r="F344" s="121" t="str">
        <f>IFERROR(E344*Intern!H$2,"")</f>
        <v/>
      </c>
      <c r="G344" s="116"/>
      <c r="H344" s="117"/>
      <c r="I344" s="101" t="str">
        <f>IFERROR(VLOOKUP(G344,Mobilität!A:I,7,FALSE),"")</f>
        <v/>
      </c>
      <c r="J344" s="101" t="str">
        <f t="shared" si="35"/>
        <v/>
      </c>
      <c r="K344" s="104" t="str">
        <f>IFERROR(J344*Intern!H$2,"")</f>
        <v/>
      </c>
      <c r="L344" s="116"/>
      <c r="M344" s="117"/>
      <c r="N344" s="101" t="str">
        <f>IFERROR(VLOOKUP(L344,Mobilität!A:O,7,FALSE),"")</f>
        <v/>
      </c>
      <c r="O344" s="101" t="str">
        <f t="shared" si="36"/>
        <v/>
      </c>
      <c r="P344" s="121" t="str">
        <f>IFERROR(O344*Intern!H$2,"")</f>
        <v/>
      </c>
      <c r="Q344" s="151"/>
      <c r="R344" s="152"/>
      <c r="S344" s="153"/>
      <c r="T344" s="122">
        <f t="shared" si="34"/>
        <v>0</v>
      </c>
      <c r="U344" s="123">
        <f>IFERROR(T344*Intern!H$2,"")</f>
        <v>0</v>
      </c>
      <c r="V344" s="119">
        <f t="shared" si="37"/>
        <v>0</v>
      </c>
      <c r="W344" s="120">
        <f t="shared" si="38"/>
        <v>0</v>
      </c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  <c r="CA344"/>
      <c r="CB344"/>
      <c r="CC344"/>
      <c r="CD344"/>
      <c r="CE344"/>
      <c r="CF344"/>
      <c r="CG344"/>
      <c r="CH344"/>
      <c r="CI344"/>
      <c r="CJ344"/>
    </row>
    <row r="345" spans="1:88" s="103" customFormat="1" x14ac:dyDescent="0.2">
      <c r="A345" s="115"/>
      <c r="B345" s="115"/>
      <c r="C345" s="114"/>
      <c r="D345" s="101" t="str">
        <f>IFERROR(VLOOKUP(A345,Mobilität!A:I,7,FALSE),"")</f>
        <v/>
      </c>
      <c r="E345" s="101" t="str">
        <f t="shared" si="33"/>
        <v/>
      </c>
      <c r="F345" s="121" t="str">
        <f>IFERROR(E345*Intern!H$2,"")</f>
        <v/>
      </c>
      <c r="G345" s="116"/>
      <c r="H345" s="117"/>
      <c r="I345" s="101" t="str">
        <f>IFERROR(VLOOKUP(G345,Mobilität!A:I,7,FALSE),"")</f>
        <v/>
      </c>
      <c r="J345" s="101" t="str">
        <f t="shared" si="35"/>
        <v/>
      </c>
      <c r="K345" s="104" t="str">
        <f>IFERROR(J345*Intern!H$2,"")</f>
        <v/>
      </c>
      <c r="L345" s="116"/>
      <c r="M345" s="117"/>
      <c r="N345" s="101" t="str">
        <f>IFERROR(VLOOKUP(L345,Mobilität!A:O,7,FALSE),"")</f>
        <v/>
      </c>
      <c r="O345" s="101" t="str">
        <f t="shared" si="36"/>
        <v/>
      </c>
      <c r="P345" s="121" t="str">
        <f>IFERROR(O345*Intern!H$2,"")</f>
        <v/>
      </c>
      <c r="Q345" s="151"/>
      <c r="R345" s="152"/>
      <c r="S345" s="153"/>
      <c r="T345" s="122">
        <f t="shared" si="34"/>
        <v>0</v>
      </c>
      <c r="U345" s="123">
        <f>IFERROR(T345*Intern!H$2,"")</f>
        <v>0</v>
      </c>
      <c r="V345" s="119">
        <f t="shared" si="37"/>
        <v>0</v>
      </c>
      <c r="W345" s="120">
        <f t="shared" si="38"/>
        <v>0</v>
      </c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  <c r="CH345"/>
      <c r="CI345"/>
      <c r="CJ345"/>
    </row>
    <row r="346" spans="1:88" s="103" customFormat="1" x14ac:dyDescent="0.2">
      <c r="A346" s="115"/>
      <c r="B346" s="115"/>
      <c r="C346" s="114"/>
      <c r="D346" s="101" t="str">
        <f>IFERROR(VLOOKUP(A346,Mobilität!A:I,7,FALSE),"")</f>
        <v/>
      </c>
      <c r="E346" s="101" t="str">
        <f t="shared" si="33"/>
        <v/>
      </c>
      <c r="F346" s="121" t="str">
        <f>IFERROR(E346*Intern!H$2,"")</f>
        <v/>
      </c>
      <c r="G346" s="116"/>
      <c r="H346" s="117"/>
      <c r="I346" s="101" t="str">
        <f>IFERROR(VLOOKUP(G346,Mobilität!A:I,7,FALSE),"")</f>
        <v/>
      </c>
      <c r="J346" s="101" t="str">
        <f t="shared" si="35"/>
        <v/>
      </c>
      <c r="K346" s="104" t="str">
        <f>IFERROR(J346*Intern!H$2,"")</f>
        <v/>
      </c>
      <c r="L346" s="116"/>
      <c r="M346" s="117"/>
      <c r="N346" s="101" t="str">
        <f>IFERROR(VLOOKUP(L346,Mobilität!A:O,7,FALSE),"")</f>
        <v/>
      </c>
      <c r="O346" s="101" t="str">
        <f t="shared" si="36"/>
        <v/>
      </c>
      <c r="P346" s="121" t="str">
        <f>IFERROR(O346*Intern!H$2,"")</f>
        <v/>
      </c>
      <c r="Q346" s="151"/>
      <c r="R346" s="152"/>
      <c r="S346" s="153"/>
      <c r="T346" s="122">
        <f t="shared" si="34"/>
        <v>0</v>
      </c>
      <c r="U346" s="123">
        <f>IFERROR(T346*Intern!H$2,"")</f>
        <v>0</v>
      </c>
      <c r="V346" s="119">
        <f t="shared" si="37"/>
        <v>0</v>
      </c>
      <c r="W346" s="120">
        <f t="shared" si="38"/>
        <v>0</v>
      </c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</row>
    <row r="347" spans="1:88" s="103" customFormat="1" x14ac:dyDescent="0.2">
      <c r="A347" s="115"/>
      <c r="B347" s="115"/>
      <c r="C347" s="114"/>
      <c r="D347" s="101" t="str">
        <f>IFERROR(VLOOKUP(A347,Mobilität!A:I,7,FALSE),"")</f>
        <v/>
      </c>
      <c r="E347" s="101" t="str">
        <f t="shared" si="33"/>
        <v/>
      </c>
      <c r="F347" s="121" t="str">
        <f>IFERROR(E347*Intern!H$2,"")</f>
        <v/>
      </c>
      <c r="G347" s="116"/>
      <c r="H347" s="117"/>
      <c r="I347" s="101" t="str">
        <f>IFERROR(VLOOKUP(G347,Mobilität!A:I,7,FALSE),"")</f>
        <v/>
      </c>
      <c r="J347" s="101" t="str">
        <f t="shared" si="35"/>
        <v/>
      </c>
      <c r="K347" s="104" t="str">
        <f>IFERROR(J347*Intern!H$2,"")</f>
        <v/>
      </c>
      <c r="L347" s="116"/>
      <c r="M347" s="117"/>
      <c r="N347" s="101" t="str">
        <f>IFERROR(VLOOKUP(L347,Mobilität!A:O,7,FALSE),"")</f>
        <v/>
      </c>
      <c r="O347" s="101" t="str">
        <f t="shared" si="36"/>
        <v/>
      </c>
      <c r="P347" s="121" t="str">
        <f>IFERROR(O347*Intern!H$2,"")</f>
        <v/>
      </c>
      <c r="Q347" s="151"/>
      <c r="R347" s="152"/>
      <c r="S347" s="153"/>
      <c r="T347" s="122">
        <f t="shared" si="34"/>
        <v>0</v>
      </c>
      <c r="U347" s="123">
        <f>IFERROR(T347*Intern!H$2,"")</f>
        <v>0</v>
      </c>
      <c r="V347" s="119">
        <f t="shared" si="37"/>
        <v>0</v>
      </c>
      <c r="W347" s="120">
        <f t="shared" si="38"/>
        <v>0</v>
      </c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  <c r="CH347"/>
      <c r="CI347"/>
      <c r="CJ347"/>
    </row>
    <row r="348" spans="1:88" s="103" customFormat="1" x14ac:dyDescent="0.2">
      <c r="A348" s="115"/>
      <c r="B348" s="115"/>
      <c r="C348" s="114"/>
      <c r="D348" s="101" t="str">
        <f>IFERROR(VLOOKUP(A348,Mobilität!A:I,7,FALSE),"")</f>
        <v/>
      </c>
      <c r="E348" s="101" t="str">
        <f t="shared" si="33"/>
        <v/>
      </c>
      <c r="F348" s="121" t="str">
        <f>IFERROR(E348*Intern!H$2,"")</f>
        <v/>
      </c>
      <c r="G348" s="116"/>
      <c r="H348" s="117"/>
      <c r="I348" s="101" t="str">
        <f>IFERROR(VLOOKUP(G348,Mobilität!A:I,7,FALSE),"")</f>
        <v/>
      </c>
      <c r="J348" s="101" t="str">
        <f t="shared" si="35"/>
        <v/>
      </c>
      <c r="K348" s="104" t="str">
        <f>IFERROR(J348*Intern!H$2,"")</f>
        <v/>
      </c>
      <c r="L348" s="116"/>
      <c r="M348" s="117"/>
      <c r="N348" s="101" t="str">
        <f>IFERROR(VLOOKUP(L348,Mobilität!A:O,7,FALSE),"")</f>
        <v/>
      </c>
      <c r="O348" s="101" t="str">
        <f t="shared" si="36"/>
        <v/>
      </c>
      <c r="P348" s="121" t="str">
        <f>IFERROR(O348*Intern!H$2,"")</f>
        <v/>
      </c>
      <c r="Q348" s="151"/>
      <c r="R348" s="152"/>
      <c r="S348" s="153"/>
      <c r="T348" s="122">
        <f t="shared" si="34"/>
        <v>0</v>
      </c>
      <c r="U348" s="123">
        <f>IFERROR(T348*Intern!H$2,"")</f>
        <v>0</v>
      </c>
      <c r="V348" s="119">
        <f t="shared" si="37"/>
        <v>0</v>
      </c>
      <c r="W348" s="120">
        <f t="shared" si="38"/>
        <v>0</v>
      </c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</row>
    <row r="349" spans="1:88" s="103" customFormat="1" x14ac:dyDescent="0.2">
      <c r="A349" s="115"/>
      <c r="B349" s="115"/>
      <c r="C349" s="114"/>
      <c r="D349" s="101" t="str">
        <f>IFERROR(VLOOKUP(A349,Mobilität!A:I,7,FALSE),"")</f>
        <v/>
      </c>
      <c r="E349" s="101" t="str">
        <f t="shared" si="33"/>
        <v/>
      </c>
      <c r="F349" s="121" t="str">
        <f>IFERROR(E349*Intern!H$2,"")</f>
        <v/>
      </c>
      <c r="G349" s="116"/>
      <c r="H349" s="117"/>
      <c r="I349" s="101" t="str">
        <f>IFERROR(VLOOKUP(G349,Mobilität!A:I,7,FALSE),"")</f>
        <v/>
      </c>
      <c r="J349" s="101" t="str">
        <f t="shared" si="35"/>
        <v/>
      </c>
      <c r="K349" s="104" t="str">
        <f>IFERROR(J349*Intern!H$2,"")</f>
        <v/>
      </c>
      <c r="L349" s="116"/>
      <c r="M349" s="117"/>
      <c r="N349" s="101" t="str">
        <f>IFERROR(VLOOKUP(L349,Mobilität!A:O,7,FALSE),"")</f>
        <v/>
      </c>
      <c r="O349" s="101" t="str">
        <f t="shared" si="36"/>
        <v/>
      </c>
      <c r="P349" s="121" t="str">
        <f>IFERROR(O349*Intern!H$2,"")</f>
        <v/>
      </c>
      <c r="Q349" s="151"/>
      <c r="R349" s="152"/>
      <c r="S349" s="153"/>
      <c r="T349" s="122">
        <f t="shared" si="34"/>
        <v>0</v>
      </c>
      <c r="U349" s="123">
        <f>IFERROR(T349*Intern!H$2,"")</f>
        <v>0</v>
      </c>
      <c r="V349" s="119">
        <f t="shared" si="37"/>
        <v>0</v>
      </c>
      <c r="W349" s="120">
        <f t="shared" si="38"/>
        <v>0</v>
      </c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  <c r="CH349"/>
      <c r="CI349"/>
      <c r="CJ349"/>
    </row>
    <row r="350" spans="1:88" s="103" customFormat="1" x14ac:dyDescent="0.2">
      <c r="A350" s="115"/>
      <c r="B350" s="115"/>
      <c r="C350" s="114"/>
      <c r="D350" s="101" t="str">
        <f>IFERROR(VLOOKUP(A350,Mobilität!A:I,7,FALSE),"")</f>
        <v/>
      </c>
      <c r="E350" s="101" t="str">
        <f t="shared" si="33"/>
        <v/>
      </c>
      <c r="F350" s="121" t="str">
        <f>IFERROR(E350*Intern!H$2,"")</f>
        <v/>
      </c>
      <c r="G350" s="116"/>
      <c r="H350" s="117"/>
      <c r="I350" s="101" t="str">
        <f>IFERROR(VLOOKUP(G350,Mobilität!A:I,7,FALSE),"")</f>
        <v/>
      </c>
      <c r="J350" s="101" t="str">
        <f t="shared" si="35"/>
        <v/>
      </c>
      <c r="K350" s="104" t="str">
        <f>IFERROR(J350*Intern!H$2,"")</f>
        <v/>
      </c>
      <c r="L350" s="116"/>
      <c r="M350" s="117"/>
      <c r="N350" s="101" t="str">
        <f>IFERROR(VLOOKUP(L350,Mobilität!A:O,7,FALSE),"")</f>
        <v/>
      </c>
      <c r="O350" s="101" t="str">
        <f t="shared" si="36"/>
        <v/>
      </c>
      <c r="P350" s="121" t="str">
        <f>IFERROR(O350*Intern!H$2,"")</f>
        <v/>
      </c>
      <c r="Q350" s="151"/>
      <c r="R350" s="152"/>
      <c r="S350" s="153"/>
      <c r="T350" s="122">
        <f t="shared" si="34"/>
        <v>0</v>
      </c>
      <c r="U350" s="123">
        <f>IFERROR(T350*Intern!H$2,"")</f>
        <v>0</v>
      </c>
      <c r="V350" s="119">
        <f t="shared" si="37"/>
        <v>0</v>
      </c>
      <c r="W350" s="120">
        <f t="shared" si="38"/>
        <v>0</v>
      </c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</row>
    <row r="351" spans="1:88" s="103" customFormat="1" x14ac:dyDescent="0.2">
      <c r="A351" s="115"/>
      <c r="B351" s="115"/>
      <c r="C351" s="114"/>
      <c r="D351" s="101" t="str">
        <f>IFERROR(VLOOKUP(A351,Mobilität!A:I,7,FALSE),"")</f>
        <v/>
      </c>
      <c r="E351" s="101" t="str">
        <f t="shared" si="33"/>
        <v/>
      </c>
      <c r="F351" s="121" t="str">
        <f>IFERROR(E351*Intern!H$2,"")</f>
        <v/>
      </c>
      <c r="G351" s="116"/>
      <c r="H351" s="117"/>
      <c r="I351" s="101" t="str">
        <f>IFERROR(VLOOKUP(G351,Mobilität!A:I,7,FALSE),"")</f>
        <v/>
      </c>
      <c r="J351" s="101" t="str">
        <f t="shared" si="35"/>
        <v/>
      </c>
      <c r="K351" s="104" t="str">
        <f>IFERROR(J351*Intern!H$2,"")</f>
        <v/>
      </c>
      <c r="L351" s="116"/>
      <c r="M351" s="117"/>
      <c r="N351" s="101" t="str">
        <f>IFERROR(VLOOKUP(L351,Mobilität!A:O,7,FALSE),"")</f>
        <v/>
      </c>
      <c r="O351" s="101" t="str">
        <f t="shared" si="36"/>
        <v/>
      </c>
      <c r="P351" s="121" t="str">
        <f>IFERROR(O351*Intern!H$2,"")</f>
        <v/>
      </c>
      <c r="Q351" s="151"/>
      <c r="R351" s="152"/>
      <c r="S351" s="153"/>
      <c r="T351" s="122">
        <f t="shared" si="34"/>
        <v>0</v>
      </c>
      <c r="U351" s="123">
        <f>IFERROR(T351*Intern!H$2,"")</f>
        <v>0</v>
      </c>
      <c r="V351" s="119">
        <f t="shared" si="37"/>
        <v>0</v>
      </c>
      <c r="W351" s="120">
        <f t="shared" si="38"/>
        <v>0</v>
      </c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  <c r="CH351"/>
      <c r="CI351"/>
      <c r="CJ351"/>
    </row>
    <row r="352" spans="1:88" s="103" customFormat="1" x14ac:dyDescent="0.2">
      <c r="A352" s="115"/>
      <c r="B352" s="115"/>
      <c r="C352" s="114"/>
      <c r="D352" s="101" t="str">
        <f>IFERROR(VLOOKUP(A352,Mobilität!A:I,7,FALSE),"")</f>
        <v/>
      </c>
      <c r="E352" s="101" t="str">
        <f t="shared" si="33"/>
        <v/>
      </c>
      <c r="F352" s="121" t="str">
        <f>IFERROR(E352*Intern!H$2,"")</f>
        <v/>
      </c>
      <c r="G352" s="116"/>
      <c r="H352" s="117"/>
      <c r="I352" s="101" t="str">
        <f>IFERROR(VLOOKUP(G352,Mobilität!A:I,7,FALSE),"")</f>
        <v/>
      </c>
      <c r="J352" s="101" t="str">
        <f t="shared" si="35"/>
        <v/>
      </c>
      <c r="K352" s="104" t="str">
        <f>IFERROR(J352*Intern!H$2,"")</f>
        <v/>
      </c>
      <c r="L352" s="116"/>
      <c r="M352" s="117"/>
      <c r="N352" s="101" t="str">
        <f>IFERROR(VLOOKUP(L352,Mobilität!A:O,7,FALSE),"")</f>
        <v/>
      </c>
      <c r="O352" s="101" t="str">
        <f t="shared" si="36"/>
        <v/>
      </c>
      <c r="P352" s="121" t="str">
        <f>IFERROR(O352*Intern!H$2,"")</f>
        <v/>
      </c>
      <c r="Q352" s="151"/>
      <c r="R352" s="152"/>
      <c r="S352" s="153"/>
      <c r="T352" s="122">
        <f t="shared" si="34"/>
        <v>0</v>
      </c>
      <c r="U352" s="123">
        <f>IFERROR(T352*Intern!H$2,"")</f>
        <v>0</v>
      </c>
      <c r="V352" s="119">
        <f t="shared" si="37"/>
        <v>0</v>
      </c>
      <c r="W352" s="120">
        <f t="shared" si="38"/>
        <v>0</v>
      </c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</row>
    <row r="353" spans="1:88" s="103" customFormat="1" x14ac:dyDescent="0.2">
      <c r="A353" s="115"/>
      <c r="B353" s="115"/>
      <c r="C353" s="114"/>
      <c r="D353" s="101" t="str">
        <f>IFERROR(VLOOKUP(A353,Mobilität!A:I,7,FALSE),"")</f>
        <v/>
      </c>
      <c r="E353" s="101" t="str">
        <f t="shared" si="33"/>
        <v/>
      </c>
      <c r="F353" s="121" t="str">
        <f>IFERROR(E353*Intern!H$2,"")</f>
        <v/>
      </c>
      <c r="G353" s="116"/>
      <c r="H353" s="117"/>
      <c r="I353" s="101" t="str">
        <f>IFERROR(VLOOKUP(G353,Mobilität!A:I,7,FALSE),"")</f>
        <v/>
      </c>
      <c r="J353" s="101" t="str">
        <f t="shared" si="35"/>
        <v/>
      </c>
      <c r="K353" s="104" t="str">
        <f>IFERROR(J353*Intern!H$2,"")</f>
        <v/>
      </c>
      <c r="L353" s="116"/>
      <c r="M353" s="117"/>
      <c r="N353" s="101" t="str">
        <f>IFERROR(VLOOKUP(L353,Mobilität!A:O,7,FALSE),"")</f>
        <v/>
      </c>
      <c r="O353" s="101" t="str">
        <f t="shared" si="36"/>
        <v/>
      </c>
      <c r="P353" s="121" t="str">
        <f>IFERROR(O353*Intern!H$2,"")</f>
        <v/>
      </c>
      <c r="Q353" s="151"/>
      <c r="R353" s="152"/>
      <c r="S353" s="153"/>
      <c r="T353" s="122">
        <f t="shared" si="34"/>
        <v>0</v>
      </c>
      <c r="U353" s="123">
        <f>IFERROR(T353*Intern!H$2,"")</f>
        <v>0</v>
      </c>
      <c r="V353" s="119">
        <f t="shared" si="37"/>
        <v>0</v>
      </c>
      <c r="W353" s="120">
        <f t="shared" si="38"/>
        <v>0</v>
      </c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  <c r="CH353"/>
      <c r="CI353"/>
      <c r="CJ353"/>
    </row>
    <row r="354" spans="1:88" s="103" customFormat="1" x14ac:dyDescent="0.2">
      <c r="A354" s="115"/>
      <c r="B354" s="115"/>
      <c r="C354" s="114"/>
      <c r="D354" s="101" t="str">
        <f>IFERROR(VLOOKUP(A354,Mobilität!A:I,7,FALSE),"")</f>
        <v/>
      </c>
      <c r="E354" s="101" t="str">
        <f t="shared" si="33"/>
        <v/>
      </c>
      <c r="F354" s="121" t="str">
        <f>IFERROR(E354*Intern!H$2,"")</f>
        <v/>
      </c>
      <c r="G354" s="116"/>
      <c r="H354" s="117"/>
      <c r="I354" s="101" t="str">
        <f>IFERROR(VLOOKUP(G354,Mobilität!A:I,7,FALSE),"")</f>
        <v/>
      </c>
      <c r="J354" s="101" t="str">
        <f t="shared" si="35"/>
        <v/>
      </c>
      <c r="K354" s="104" t="str">
        <f>IFERROR(J354*Intern!H$2,"")</f>
        <v/>
      </c>
      <c r="L354" s="116"/>
      <c r="M354" s="117"/>
      <c r="N354" s="101" t="str">
        <f>IFERROR(VLOOKUP(L354,Mobilität!A:O,7,FALSE),"")</f>
        <v/>
      </c>
      <c r="O354" s="101" t="str">
        <f t="shared" si="36"/>
        <v/>
      </c>
      <c r="P354" s="121" t="str">
        <f>IFERROR(O354*Intern!H$2,"")</f>
        <v/>
      </c>
      <c r="Q354" s="151"/>
      <c r="R354" s="152"/>
      <c r="S354" s="153"/>
      <c r="T354" s="122">
        <f t="shared" si="34"/>
        <v>0</v>
      </c>
      <c r="U354" s="123">
        <f>IFERROR(T354*Intern!H$2,"")</f>
        <v>0</v>
      </c>
      <c r="V354" s="119">
        <f t="shared" si="37"/>
        <v>0</v>
      </c>
      <c r="W354" s="120">
        <f t="shared" si="38"/>
        <v>0</v>
      </c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</row>
    <row r="355" spans="1:88" s="103" customFormat="1" x14ac:dyDescent="0.2">
      <c r="A355" s="115"/>
      <c r="B355" s="115"/>
      <c r="C355" s="114"/>
      <c r="D355" s="101" t="str">
        <f>IFERROR(VLOOKUP(A355,Mobilität!A:I,7,FALSE),"")</f>
        <v/>
      </c>
      <c r="E355" s="101" t="str">
        <f t="shared" si="33"/>
        <v/>
      </c>
      <c r="F355" s="121" t="str">
        <f>IFERROR(E355*Intern!H$2,"")</f>
        <v/>
      </c>
      <c r="G355" s="116"/>
      <c r="H355" s="117"/>
      <c r="I355" s="101" t="str">
        <f>IFERROR(VLOOKUP(G355,Mobilität!A:I,7,FALSE),"")</f>
        <v/>
      </c>
      <c r="J355" s="101" t="str">
        <f t="shared" si="35"/>
        <v/>
      </c>
      <c r="K355" s="104" t="str">
        <f>IFERROR(J355*Intern!H$2,"")</f>
        <v/>
      </c>
      <c r="L355" s="116"/>
      <c r="M355" s="117"/>
      <c r="N355" s="101" t="str">
        <f>IFERROR(VLOOKUP(L355,Mobilität!A:O,7,FALSE),"")</f>
        <v/>
      </c>
      <c r="O355" s="101" t="str">
        <f t="shared" si="36"/>
        <v/>
      </c>
      <c r="P355" s="121" t="str">
        <f>IFERROR(O355*Intern!H$2,"")</f>
        <v/>
      </c>
      <c r="Q355" s="151"/>
      <c r="R355" s="152"/>
      <c r="S355" s="153"/>
      <c r="T355" s="122">
        <f t="shared" si="34"/>
        <v>0</v>
      </c>
      <c r="U355" s="123">
        <f>IFERROR(T355*Intern!H$2,"")</f>
        <v>0</v>
      </c>
      <c r="V355" s="119">
        <f t="shared" si="37"/>
        <v>0</v>
      </c>
      <c r="W355" s="120">
        <f t="shared" si="38"/>
        <v>0</v>
      </c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  <c r="CH355"/>
      <c r="CI355"/>
      <c r="CJ355"/>
    </row>
    <row r="356" spans="1:88" s="103" customFormat="1" x14ac:dyDescent="0.2">
      <c r="A356" s="115"/>
      <c r="B356" s="115"/>
      <c r="C356" s="114"/>
      <c r="D356" s="101" t="str">
        <f>IFERROR(VLOOKUP(A356,Mobilität!A:I,7,FALSE),"")</f>
        <v/>
      </c>
      <c r="E356" s="101" t="str">
        <f t="shared" si="33"/>
        <v/>
      </c>
      <c r="F356" s="121" t="str">
        <f>IFERROR(E356*Intern!H$2,"")</f>
        <v/>
      </c>
      <c r="G356" s="116"/>
      <c r="H356" s="117"/>
      <c r="I356" s="101" t="str">
        <f>IFERROR(VLOOKUP(G356,Mobilität!A:I,7,FALSE),"")</f>
        <v/>
      </c>
      <c r="J356" s="101" t="str">
        <f t="shared" si="35"/>
        <v/>
      </c>
      <c r="K356" s="104" t="str">
        <f>IFERROR(J356*Intern!H$2,"")</f>
        <v/>
      </c>
      <c r="L356" s="116"/>
      <c r="M356" s="117"/>
      <c r="N356" s="101" t="str">
        <f>IFERROR(VLOOKUP(L356,Mobilität!A:O,7,FALSE),"")</f>
        <v/>
      </c>
      <c r="O356" s="101" t="str">
        <f t="shared" si="36"/>
        <v/>
      </c>
      <c r="P356" s="121" t="str">
        <f>IFERROR(O356*Intern!H$2,"")</f>
        <v/>
      </c>
      <c r="Q356" s="151"/>
      <c r="R356" s="152"/>
      <c r="S356" s="153"/>
      <c r="T356" s="122">
        <f t="shared" si="34"/>
        <v>0</v>
      </c>
      <c r="U356" s="123">
        <f>IFERROR(T356*Intern!H$2,"")</f>
        <v>0</v>
      </c>
      <c r="V356" s="119">
        <f t="shared" si="37"/>
        <v>0</v>
      </c>
      <c r="W356" s="120">
        <f t="shared" si="38"/>
        <v>0</v>
      </c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</row>
    <row r="357" spans="1:88" s="103" customFormat="1" x14ac:dyDescent="0.2">
      <c r="A357" s="115"/>
      <c r="B357" s="115"/>
      <c r="C357" s="114"/>
      <c r="D357" s="101" t="str">
        <f>IFERROR(VLOOKUP(A357,Mobilität!A:I,7,FALSE),"")</f>
        <v/>
      </c>
      <c r="E357" s="101" t="str">
        <f t="shared" si="33"/>
        <v/>
      </c>
      <c r="F357" s="121" t="str">
        <f>IFERROR(E357*Intern!H$2,"")</f>
        <v/>
      </c>
      <c r="G357" s="116"/>
      <c r="H357" s="117"/>
      <c r="I357" s="101" t="str">
        <f>IFERROR(VLOOKUP(G357,Mobilität!A:I,7,FALSE),"")</f>
        <v/>
      </c>
      <c r="J357" s="101" t="str">
        <f t="shared" si="35"/>
        <v/>
      </c>
      <c r="K357" s="104" t="str">
        <f>IFERROR(J357*Intern!H$2,"")</f>
        <v/>
      </c>
      <c r="L357" s="116"/>
      <c r="M357" s="117"/>
      <c r="N357" s="101" t="str">
        <f>IFERROR(VLOOKUP(L357,Mobilität!A:O,7,FALSE),"")</f>
        <v/>
      </c>
      <c r="O357" s="101" t="str">
        <f t="shared" si="36"/>
        <v/>
      </c>
      <c r="P357" s="121" t="str">
        <f>IFERROR(O357*Intern!H$2,"")</f>
        <v/>
      </c>
      <c r="Q357" s="151"/>
      <c r="R357" s="152"/>
      <c r="S357" s="153"/>
      <c r="T357" s="122">
        <f t="shared" si="34"/>
        <v>0</v>
      </c>
      <c r="U357" s="123">
        <f>IFERROR(T357*Intern!H$2,"")</f>
        <v>0</v>
      </c>
      <c r="V357" s="119">
        <f t="shared" si="37"/>
        <v>0</v>
      </c>
      <c r="W357" s="120">
        <f t="shared" si="38"/>
        <v>0</v>
      </c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  <c r="CH357"/>
      <c r="CI357"/>
      <c r="CJ357"/>
    </row>
    <row r="358" spans="1:88" s="103" customFormat="1" x14ac:dyDescent="0.2">
      <c r="A358" s="115"/>
      <c r="B358" s="115"/>
      <c r="C358" s="114"/>
      <c r="D358" s="101" t="str">
        <f>IFERROR(VLOOKUP(A358,Mobilität!A:I,7,FALSE),"")</f>
        <v/>
      </c>
      <c r="E358" s="101" t="str">
        <f t="shared" si="33"/>
        <v/>
      </c>
      <c r="F358" s="121" t="str">
        <f>IFERROR(E358*Intern!H$2,"")</f>
        <v/>
      </c>
      <c r="G358" s="116"/>
      <c r="H358" s="117"/>
      <c r="I358" s="101" t="str">
        <f>IFERROR(VLOOKUP(G358,Mobilität!A:I,7,FALSE),"")</f>
        <v/>
      </c>
      <c r="J358" s="101" t="str">
        <f t="shared" si="35"/>
        <v/>
      </c>
      <c r="K358" s="104" t="str">
        <f>IFERROR(J358*Intern!H$2,"")</f>
        <v/>
      </c>
      <c r="L358" s="116"/>
      <c r="M358" s="117"/>
      <c r="N358" s="101" t="str">
        <f>IFERROR(VLOOKUP(L358,Mobilität!A:O,7,FALSE),"")</f>
        <v/>
      </c>
      <c r="O358" s="101" t="str">
        <f t="shared" si="36"/>
        <v/>
      </c>
      <c r="P358" s="121" t="str">
        <f>IFERROR(O358*Intern!H$2,"")</f>
        <v/>
      </c>
      <c r="Q358" s="151"/>
      <c r="R358" s="152"/>
      <c r="S358" s="153"/>
      <c r="T358" s="122">
        <f t="shared" si="34"/>
        <v>0</v>
      </c>
      <c r="U358" s="123">
        <f>IFERROR(T358*Intern!H$2,"")</f>
        <v>0</v>
      </c>
      <c r="V358" s="119">
        <f t="shared" si="37"/>
        <v>0</v>
      </c>
      <c r="W358" s="120">
        <f t="shared" si="38"/>
        <v>0</v>
      </c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</row>
    <row r="359" spans="1:88" s="103" customFormat="1" x14ac:dyDescent="0.2">
      <c r="A359" s="115"/>
      <c r="B359" s="115"/>
      <c r="C359" s="114"/>
      <c r="D359" s="101" t="str">
        <f>IFERROR(VLOOKUP(A359,Mobilität!A:I,7,FALSE),"")</f>
        <v/>
      </c>
      <c r="E359" s="101" t="str">
        <f t="shared" si="33"/>
        <v/>
      </c>
      <c r="F359" s="121" t="str">
        <f>IFERROR(E359*Intern!H$2,"")</f>
        <v/>
      </c>
      <c r="G359" s="116"/>
      <c r="H359" s="117"/>
      <c r="I359" s="101" t="str">
        <f>IFERROR(VLOOKUP(G359,Mobilität!A:I,7,FALSE),"")</f>
        <v/>
      </c>
      <c r="J359" s="101" t="str">
        <f t="shared" si="35"/>
        <v/>
      </c>
      <c r="K359" s="104" t="str">
        <f>IFERROR(J359*Intern!H$2,"")</f>
        <v/>
      </c>
      <c r="L359" s="116"/>
      <c r="M359" s="117"/>
      <c r="N359" s="101" t="str">
        <f>IFERROR(VLOOKUP(L359,Mobilität!A:O,7,FALSE),"")</f>
        <v/>
      </c>
      <c r="O359" s="101" t="str">
        <f t="shared" si="36"/>
        <v/>
      </c>
      <c r="P359" s="121" t="str">
        <f>IFERROR(O359*Intern!H$2,"")</f>
        <v/>
      </c>
      <c r="Q359" s="151"/>
      <c r="R359" s="152"/>
      <c r="S359" s="153"/>
      <c r="T359" s="122">
        <f t="shared" si="34"/>
        <v>0</v>
      </c>
      <c r="U359" s="123">
        <f>IFERROR(T359*Intern!H$2,"")</f>
        <v>0</v>
      </c>
      <c r="V359" s="119">
        <f t="shared" si="37"/>
        <v>0</v>
      </c>
      <c r="W359" s="120">
        <f t="shared" si="38"/>
        <v>0</v>
      </c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  <c r="CH359"/>
      <c r="CI359"/>
      <c r="CJ359"/>
    </row>
    <row r="360" spans="1:88" s="103" customFormat="1" x14ac:dyDescent="0.2">
      <c r="A360" s="115"/>
      <c r="B360" s="115"/>
      <c r="C360" s="114"/>
      <c r="D360" s="101" t="str">
        <f>IFERROR(VLOOKUP(A360,Mobilität!A:I,7,FALSE),"")</f>
        <v/>
      </c>
      <c r="E360" s="101" t="str">
        <f t="shared" si="33"/>
        <v/>
      </c>
      <c r="F360" s="121" t="str">
        <f>IFERROR(E360*Intern!H$2,"")</f>
        <v/>
      </c>
      <c r="G360" s="116"/>
      <c r="H360" s="117"/>
      <c r="I360" s="101" t="str">
        <f>IFERROR(VLOOKUP(G360,Mobilität!A:I,7,FALSE),"")</f>
        <v/>
      </c>
      <c r="J360" s="101" t="str">
        <f t="shared" si="35"/>
        <v/>
      </c>
      <c r="K360" s="104" t="str">
        <f>IFERROR(J360*Intern!H$2,"")</f>
        <v/>
      </c>
      <c r="L360" s="116"/>
      <c r="M360" s="117"/>
      <c r="N360" s="101" t="str">
        <f>IFERROR(VLOOKUP(L360,Mobilität!A:O,7,FALSE),"")</f>
        <v/>
      </c>
      <c r="O360" s="101" t="str">
        <f t="shared" si="36"/>
        <v/>
      </c>
      <c r="P360" s="121" t="str">
        <f>IFERROR(O360*Intern!H$2,"")</f>
        <v/>
      </c>
      <c r="Q360" s="151"/>
      <c r="R360" s="152"/>
      <c r="S360" s="153"/>
      <c r="T360" s="122">
        <f t="shared" si="34"/>
        <v>0</v>
      </c>
      <c r="U360" s="123">
        <f>IFERROR(T360*Intern!H$2,"")</f>
        <v>0</v>
      </c>
      <c r="V360" s="119">
        <f t="shared" si="37"/>
        <v>0</v>
      </c>
      <c r="W360" s="120">
        <f t="shared" si="38"/>
        <v>0</v>
      </c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</row>
    <row r="361" spans="1:88" s="103" customFormat="1" x14ac:dyDescent="0.2">
      <c r="A361" s="115"/>
      <c r="B361" s="115"/>
      <c r="C361" s="114"/>
      <c r="D361" s="101" t="str">
        <f>IFERROR(VLOOKUP(A361,Mobilität!A:I,7,FALSE),"")</f>
        <v/>
      </c>
      <c r="E361" s="101" t="str">
        <f t="shared" si="33"/>
        <v/>
      </c>
      <c r="F361" s="121" t="str">
        <f>IFERROR(E361*Intern!H$2,"")</f>
        <v/>
      </c>
      <c r="G361" s="116"/>
      <c r="H361" s="117"/>
      <c r="I361" s="101" t="str">
        <f>IFERROR(VLOOKUP(G361,Mobilität!A:I,7,FALSE),"")</f>
        <v/>
      </c>
      <c r="J361" s="101" t="str">
        <f t="shared" si="35"/>
        <v/>
      </c>
      <c r="K361" s="104" t="str">
        <f>IFERROR(J361*Intern!H$2,"")</f>
        <v/>
      </c>
      <c r="L361" s="116"/>
      <c r="M361" s="117"/>
      <c r="N361" s="101" t="str">
        <f>IFERROR(VLOOKUP(L361,Mobilität!A:O,7,FALSE),"")</f>
        <v/>
      </c>
      <c r="O361" s="101" t="str">
        <f t="shared" si="36"/>
        <v/>
      </c>
      <c r="P361" s="121" t="str">
        <f>IFERROR(O361*Intern!H$2,"")</f>
        <v/>
      </c>
      <c r="Q361" s="151"/>
      <c r="R361" s="152"/>
      <c r="S361" s="153"/>
      <c r="T361" s="122">
        <f t="shared" si="34"/>
        <v>0</v>
      </c>
      <c r="U361" s="123">
        <f>IFERROR(T361*Intern!H$2,"")</f>
        <v>0</v>
      </c>
      <c r="V361" s="119">
        <f t="shared" si="37"/>
        <v>0</v>
      </c>
      <c r="W361" s="120">
        <f t="shared" si="38"/>
        <v>0</v>
      </c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  <c r="CH361"/>
      <c r="CI361"/>
      <c r="CJ361"/>
    </row>
    <row r="362" spans="1:88" s="103" customFormat="1" x14ac:dyDescent="0.2">
      <c r="A362" s="115"/>
      <c r="B362" s="115"/>
      <c r="C362" s="114"/>
      <c r="D362" s="101" t="str">
        <f>IFERROR(VLOOKUP(A362,Mobilität!A:I,7,FALSE),"")</f>
        <v/>
      </c>
      <c r="E362" s="101" t="str">
        <f t="shared" si="33"/>
        <v/>
      </c>
      <c r="F362" s="121" t="str">
        <f>IFERROR(E362*Intern!H$2,"")</f>
        <v/>
      </c>
      <c r="G362" s="116"/>
      <c r="H362" s="117"/>
      <c r="I362" s="101" t="str">
        <f>IFERROR(VLOOKUP(G362,Mobilität!A:I,7,FALSE),"")</f>
        <v/>
      </c>
      <c r="J362" s="101" t="str">
        <f t="shared" si="35"/>
        <v/>
      </c>
      <c r="K362" s="104" t="str">
        <f>IFERROR(J362*Intern!H$2,"")</f>
        <v/>
      </c>
      <c r="L362" s="116"/>
      <c r="M362" s="117"/>
      <c r="N362" s="101" t="str">
        <f>IFERROR(VLOOKUP(L362,Mobilität!A:O,7,FALSE),"")</f>
        <v/>
      </c>
      <c r="O362" s="101" t="str">
        <f t="shared" si="36"/>
        <v/>
      </c>
      <c r="P362" s="121" t="str">
        <f>IFERROR(O362*Intern!H$2,"")</f>
        <v/>
      </c>
      <c r="Q362" s="151"/>
      <c r="R362" s="152"/>
      <c r="S362" s="153"/>
      <c r="T362" s="122">
        <f t="shared" si="34"/>
        <v>0</v>
      </c>
      <c r="U362" s="123">
        <f>IFERROR(T362*Intern!H$2,"")</f>
        <v>0</v>
      </c>
      <c r="V362" s="119">
        <f t="shared" si="37"/>
        <v>0</v>
      </c>
      <c r="W362" s="120">
        <f t="shared" si="38"/>
        <v>0</v>
      </c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</row>
    <row r="363" spans="1:88" s="103" customFormat="1" x14ac:dyDescent="0.2">
      <c r="A363" s="115"/>
      <c r="B363" s="115"/>
      <c r="C363" s="114"/>
      <c r="D363" s="101" t="str">
        <f>IFERROR(VLOOKUP(A363,Mobilität!A:I,7,FALSE),"")</f>
        <v/>
      </c>
      <c r="E363" s="101" t="str">
        <f t="shared" si="33"/>
        <v/>
      </c>
      <c r="F363" s="121" t="str">
        <f>IFERROR(E363*Intern!H$2,"")</f>
        <v/>
      </c>
      <c r="G363" s="116"/>
      <c r="H363" s="117"/>
      <c r="I363" s="101" t="str">
        <f>IFERROR(VLOOKUP(G363,Mobilität!A:I,7,FALSE),"")</f>
        <v/>
      </c>
      <c r="J363" s="101" t="str">
        <f t="shared" si="35"/>
        <v/>
      </c>
      <c r="K363" s="104" t="str">
        <f>IFERROR(J363*Intern!H$2,"")</f>
        <v/>
      </c>
      <c r="L363" s="116"/>
      <c r="M363" s="117"/>
      <c r="N363" s="101" t="str">
        <f>IFERROR(VLOOKUP(L363,Mobilität!A:O,7,FALSE),"")</f>
        <v/>
      </c>
      <c r="O363" s="101" t="str">
        <f t="shared" si="36"/>
        <v/>
      </c>
      <c r="P363" s="121" t="str">
        <f>IFERROR(O363*Intern!H$2,"")</f>
        <v/>
      </c>
      <c r="Q363" s="151"/>
      <c r="R363" s="152"/>
      <c r="S363" s="153"/>
      <c r="T363" s="122">
        <f t="shared" si="34"/>
        <v>0</v>
      </c>
      <c r="U363" s="123">
        <f>IFERROR(T363*Intern!H$2,"")</f>
        <v>0</v>
      </c>
      <c r="V363" s="119">
        <f t="shared" si="37"/>
        <v>0</v>
      </c>
      <c r="W363" s="120">
        <f t="shared" si="38"/>
        <v>0</v>
      </c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  <c r="CH363"/>
      <c r="CI363"/>
      <c r="CJ363"/>
    </row>
    <row r="364" spans="1:88" s="103" customFormat="1" x14ac:dyDescent="0.2">
      <c r="A364" s="115"/>
      <c r="B364" s="115"/>
      <c r="C364" s="114"/>
      <c r="D364" s="101" t="str">
        <f>IFERROR(VLOOKUP(A364,Mobilität!A:I,7,FALSE),"")</f>
        <v/>
      </c>
      <c r="E364" s="101" t="str">
        <f t="shared" si="33"/>
        <v/>
      </c>
      <c r="F364" s="121" t="str">
        <f>IFERROR(E364*Intern!H$2,"")</f>
        <v/>
      </c>
      <c r="G364" s="116"/>
      <c r="H364" s="117"/>
      <c r="I364" s="101" t="str">
        <f>IFERROR(VLOOKUP(G364,Mobilität!A:I,7,FALSE),"")</f>
        <v/>
      </c>
      <c r="J364" s="101" t="str">
        <f t="shared" si="35"/>
        <v/>
      </c>
      <c r="K364" s="104" t="str">
        <f>IFERROR(J364*Intern!H$2,"")</f>
        <v/>
      </c>
      <c r="L364" s="116"/>
      <c r="M364" s="117"/>
      <c r="N364" s="101" t="str">
        <f>IFERROR(VLOOKUP(L364,Mobilität!A:O,7,FALSE),"")</f>
        <v/>
      </c>
      <c r="O364" s="101" t="str">
        <f t="shared" si="36"/>
        <v/>
      </c>
      <c r="P364" s="121" t="str">
        <f>IFERROR(O364*Intern!H$2,"")</f>
        <v/>
      </c>
      <c r="Q364" s="151"/>
      <c r="R364" s="152"/>
      <c r="S364" s="153"/>
      <c r="T364" s="122">
        <f t="shared" si="34"/>
        <v>0</v>
      </c>
      <c r="U364" s="123">
        <f>IFERROR(T364*Intern!H$2,"")</f>
        <v>0</v>
      </c>
      <c r="V364" s="119">
        <f t="shared" si="37"/>
        <v>0</v>
      </c>
      <c r="W364" s="120">
        <f t="shared" si="38"/>
        <v>0</v>
      </c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</row>
    <row r="365" spans="1:88" s="103" customFormat="1" x14ac:dyDescent="0.2">
      <c r="A365" s="115"/>
      <c r="B365" s="115"/>
      <c r="C365" s="114"/>
      <c r="D365" s="101" t="str">
        <f>IFERROR(VLOOKUP(A365,Mobilität!A:I,7,FALSE),"")</f>
        <v/>
      </c>
      <c r="E365" s="101" t="str">
        <f t="shared" si="33"/>
        <v/>
      </c>
      <c r="F365" s="121" t="str">
        <f>IFERROR(E365*Intern!H$2,"")</f>
        <v/>
      </c>
      <c r="G365" s="116"/>
      <c r="H365" s="117"/>
      <c r="I365" s="101" t="str">
        <f>IFERROR(VLOOKUP(G365,Mobilität!A:I,7,FALSE),"")</f>
        <v/>
      </c>
      <c r="J365" s="101" t="str">
        <f t="shared" si="35"/>
        <v/>
      </c>
      <c r="K365" s="104" t="str">
        <f>IFERROR(J365*Intern!H$2,"")</f>
        <v/>
      </c>
      <c r="L365" s="116"/>
      <c r="M365" s="117"/>
      <c r="N365" s="101" t="str">
        <f>IFERROR(VLOOKUP(L365,Mobilität!A:O,7,FALSE),"")</f>
        <v/>
      </c>
      <c r="O365" s="101" t="str">
        <f t="shared" si="36"/>
        <v/>
      </c>
      <c r="P365" s="121" t="str">
        <f>IFERROR(O365*Intern!H$2,"")</f>
        <v/>
      </c>
      <c r="Q365" s="151"/>
      <c r="R365" s="152"/>
      <c r="S365" s="153"/>
      <c r="T365" s="122">
        <f t="shared" si="34"/>
        <v>0</v>
      </c>
      <c r="U365" s="123">
        <f>IFERROR(T365*Intern!H$2,"")</f>
        <v>0</v>
      </c>
      <c r="V365" s="119">
        <f t="shared" si="37"/>
        <v>0</v>
      </c>
      <c r="W365" s="120">
        <f t="shared" si="38"/>
        <v>0</v>
      </c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  <c r="CH365"/>
      <c r="CI365"/>
      <c r="CJ365"/>
    </row>
    <row r="366" spans="1:88" s="103" customFormat="1" x14ac:dyDescent="0.2">
      <c r="A366" s="115"/>
      <c r="B366" s="115"/>
      <c r="C366" s="114"/>
      <c r="D366" s="101" t="str">
        <f>IFERROR(VLOOKUP(A366,Mobilität!A:I,7,FALSE),"")</f>
        <v/>
      </c>
      <c r="E366" s="101" t="str">
        <f t="shared" si="33"/>
        <v/>
      </c>
      <c r="F366" s="121" t="str">
        <f>IFERROR(E366*Intern!H$2,"")</f>
        <v/>
      </c>
      <c r="G366" s="116"/>
      <c r="H366" s="117"/>
      <c r="I366" s="101" t="str">
        <f>IFERROR(VLOOKUP(G366,Mobilität!A:I,7,FALSE),"")</f>
        <v/>
      </c>
      <c r="J366" s="101" t="str">
        <f t="shared" si="35"/>
        <v/>
      </c>
      <c r="K366" s="104" t="str">
        <f>IFERROR(J366*Intern!H$2,"")</f>
        <v/>
      </c>
      <c r="L366" s="116"/>
      <c r="M366" s="117"/>
      <c r="N366" s="101" t="str">
        <f>IFERROR(VLOOKUP(L366,Mobilität!A:O,7,FALSE),"")</f>
        <v/>
      </c>
      <c r="O366" s="101" t="str">
        <f t="shared" si="36"/>
        <v/>
      </c>
      <c r="P366" s="121" t="str">
        <f>IFERROR(O366*Intern!H$2,"")</f>
        <v/>
      </c>
      <c r="Q366" s="151"/>
      <c r="R366" s="152"/>
      <c r="S366" s="153"/>
      <c r="T366" s="122">
        <f t="shared" si="34"/>
        <v>0</v>
      </c>
      <c r="U366" s="123">
        <f>IFERROR(T366*Intern!H$2,"")</f>
        <v>0</v>
      </c>
      <c r="V366" s="119">
        <f t="shared" si="37"/>
        <v>0</v>
      </c>
      <c r="W366" s="120">
        <f t="shared" si="38"/>
        <v>0</v>
      </c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</row>
    <row r="367" spans="1:88" s="103" customFormat="1" x14ac:dyDescent="0.2">
      <c r="A367" s="115"/>
      <c r="B367" s="115"/>
      <c r="C367" s="114"/>
      <c r="D367" s="101" t="str">
        <f>IFERROR(VLOOKUP(A367,Mobilität!A:I,7,FALSE),"")</f>
        <v/>
      </c>
      <c r="E367" s="101" t="str">
        <f t="shared" si="33"/>
        <v/>
      </c>
      <c r="F367" s="121" t="str">
        <f>IFERROR(E367*Intern!H$2,"")</f>
        <v/>
      </c>
      <c r="G367" s="116"/>
      <c r="H367" s="117"/>
      <c r="I367" s="101" t="str">
        <f>IFERROR(VLOOKUP(G367,Mobilität!A:I,7,FALSE),"")</f>
        <v/>
      </c>
      <c r="J367" s="101" t="str">
        <f t="shared" si="35"/>
        <v/>
      </c>
      <c r="K367" s="104" t="str">
        <f>IFERROR(J367*Intern!H$2,"")</f>
        <v/>
      </c>
      <c r="L367" s="116"/>
      <c r="M367" s="117"/>
      <c r="N367" s="101" t="str">
        <f>IFERROR(VLOOKUP(L367,Mobilität!A:O,7,FALSE),"")</f>
        <v/>
      </c>
      <c r="O367" s="101" t="str">
        <f t="shared" si="36"/>
        <v/>
      </c>
      <c r="P367" s="121" t="str">
        <f>IFERROR(O367*Intern!H$2,"")</f>
        <v/>
      </c>
      <c r="Q367" s="151"/>
      <c r="R367" s="152"/>
      <c r="S367" s="153"/>
      <c r="T367" s="122">
        <f t="shared" si="34"/>
        <v>0</v>
      </c>
      <c r="U367" s="123">
        <f>IFERROR(T367*Intern!H$2,"")</f>
        <v>0</v>
      </c>
      <c r="V367" s="119">
        <f t="shared" si="37"/>
        <v>0</v>
      </c>
      <c r="W367" s="120">
        <f t="shared" si="38"/>
        <v>0</v>
      </c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  <c r="CA367"/>
      <c r="CB367"/>
      <c r="CC367"/>
      <c r="CD367"/>
      <c r="CE367"/>
      <c r="CF367"/>
      <c r="CG367"/>
      <c r="CH367"/>
      <c r="CI367"/>
      <c r="CJ367"/>
    </row>
    <row r="368" spans="1:88" s="103" customFormat="1" x14ac:dyDescent="0.2">
      <c r="A368" s="115"/>
      <c r="B368" s="115"/>
      <c r="C368" s="114"/>
      <c r="D368" s="101" t="str">
        <f>IFERROR(VLOOKUP(A368,Mobilität!A:I,7,FALSE),"")</f>
        <v/>
      </c>
      <c r="E368" s="101" t="str">
        <f t="shared" si="33"/>
        <v/>
      </c>
      <c r="F368" s="121" t="str">
        <f>IFERROR(E368*Intern!H$2,"")</f>
        <v/>
      </c>
      <c r="G368" s="116"/>
      <c r="H368" s="117"/>
      <c r="I368" s="101" t="str">
        <f>IFERROR(VLOOKUP(G368,Mobilität!A:I,7,FALSE),"")</f>
        <v/>
      </c>
      <c r="J368" s="101" t="str">
        <f t="shared" si="35"/>
        <v/>
      </c>
      <c r="K368" s="104" t="str">
        <f>IFERROR(J368*Intern!H$2,"")</f>
        <v/>
      </c>
      <c r="L368" s="116"/>
      <c r="M368" s="117"/>
      <c r="N368" s="101" t="str">
        <f>IFERROR(VLOOKUP(L368,Mobilität!A:O,7,FALSE),"")</f>
        <v/>
      </c>
      <c r="O368" s="101" t="str">
        <f t="shared" si="36"/>
        <v/>
      </c>
      <c r="P368" s="121" t="str">
        <f>IFERROR(O368*Intern!H$2,"")</f>
        <v/>
      </c>
      <c r="Q368" s="151"/>
      <c r="R368" s="152"/>
      <c r="S368" s="153"/>
      <c r="T368" s="122">
        <f t="shared" si="34"/>
        <v>0</v>
      </c>
      <c r="U368" s="123">
        <f>IFERROR(T368*Intern!H$2,"")</f>
        <v>0</v>
      </c>
      <c r="V368" s="119">
        <f t="shared" si="37"/>
        <v>0</v>
      </c>
      <c r="W368" s="120">
        <f t="shared" si="38"/>
        <v>0</v>
      </c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  <c r="CA368"/>
      <c r="CB368"/>
      <c r="CC368"/>
      <c r="CD368"/>
      <c r="CE368"/>
      <c r="CF368"/>
      <c r="CG368"/>
      <c r="CH368"/>
      <c r="CI368"/>
      <c r="CJ368"/>
    </row>
    <row r="369" spans="1:88" s="103" customFormat="1" x14ac:dyDescent="0.2">
      <c r="A369" s="115"/>
      <c r="B369" s="115"/>
      <c r="C369" s="114"/>
      <c r="D369" s="101" t="str">
        <f>IFERROR(VLOOKUP(A369,Mobilität!A:I,7,FALSE),"")</f>
        <v/>
      </c>
      <c r="E369" s="101" t="str">
        <f t="shared" si="33"/>
        <v/>
      </c>
      <c r="F369" s="121" t="str">
        <f>IFERROR(E369*Intern!H$2,"")</f>
        <v/>
      </c>
      <c r="G369" s="116"/>
      <c r="H369" s="117"/>
      <c r="I369" s="101" t="str">
        <f>IFERROR(VLOOKUP(G369,Mobilität!A:I,7,FALSE),"")</f>
        <v/>
      </c>
      <c r="J369" s="101" t="str">
        <f t="shared" si="35"/>
        <v/>
      </c>
      <c r="K369" s="104" t="str">
        <f>IFERROR(J369*Intern!H$2,"")</f>
        <v/>
      </c>
      <c r="L369" s="116"/>
      <c r="M369" s="117"/>
      <c r="N369" s="101" t="str">
        <f>IFERROR(VLOOKUP(L369,Mobilität!A:O,7,FALSE),"")</f>
        <v/>
      </c>
      <c r="O369" s="101" t="str">
        <f t="shared" si="36"/>
        <v/>
      </c>
      <c r="P369" s="121" t="str">
        <f>IFERROR(O369*Intern!H$2,"")</f>
        <v/>
      </c>
      <c r="Q369" s="151"/>
      <c r="R369" s="152"/>
      <c r="S369" s="153"/>
      <c r="T369" s="122">
        <f t="shared" si="34"/>
        <v>0</v>
      </c>
      <c r="U369" s="123">
        <f>IFERROR(T369*Intern!H$2,"")</f>
        <v>0</v>
      </c>
      <c r="V369" s="119">
        <f t="shared" si="37"/>
        <v>0</v>
      </c>
      <c r="W369" s="120">
        <f t="shared" si="38"/>
        <v>0</v>
      </c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  <c r="CA369"/>
      <c r="CB369"/>
      <c r="CC369"/>
      <c r="CD369"/>
      <c r="CE369"/>
      <c r="CF369"/>
      <c r="CG369"/>
      <c r="CH369"/>
      <c r="CI369"/>
      <c r="CJ369"/>
    </row>
    <row r="370" spans="1:88" s="103" customFormat="1" x14ac:dyDescent="0.2">
      <c r="A370" s="115"/>
      <c r="B370" s="115"/>
      <c r="C370" s="114"/>
      <c r="D370" s="101" t="str">
        <f>IFERROR(VLOOKUP(A370,Mobilität!A:I,7,FALSE),"")</f>
        <v/>
      </c>
      <c r="E370" s="101" t="str">
        <f t="shared" si="33"/>
        <v/>
      </c>
      <c r="F370" s="121" t="str">
        <f>IFERROR(E370*Intern!H$2,"")</f>
        <v/>
      </c>
      <c r="G370" s="116"/>
      <c r="H370" s="117"/>
      <c r="I370" s="101" t="str">
        <f>IFERROR(VLOOKUP(G370,Mobilität!A:I,7,FALSE),"")</f>
        <v/>
      </c>
      <c r="J370" s="101" t="str">
        <f t="shared" si="35"/>
        <v/>
      </c>
      <c r="K370" s="104" t="str">
        <f>IFERROR(J370*Intern!H$2,"")</f>
        <v/>
      </c>
      <c r="L370" s="116"/>
      <c r="M370" s="117"/>
      <c r="N370" s="101" t="str">
        <f>IFERROR(VLOOKUP(L370,Mobilität!A:O,7,FALSE),"")</f>
        <v/>
      </c>
      <c r="O370" s="101" t="str">
        <f t="shared" si="36"/>
        <v/>
      </c>
      <c r="P370" s="121" t="str">
        <f>IFERROR(O370*Intern!H$2,"")</f>
        <v/>
      </c>
      <c r="Q370" s="151"/>
      <c r="R370" s="152"/>
      <c r="S370" s="153"/>
      <c r="T370" s="122">
        <f t="shared" si="34"/>
        <v>0</v>
      </c>
      <c r="U370" s="123">
        <f>IFERROR(T370*Intern!H$2,"")</f>
        <v>0</v>
      </c>
      <c r="V370" s="119">
        <f t="shared" si="37"/>
        <v>0</v>
      </c>
      <c r="W370" s="120">
        <f t="shared" si="38"/>
        <v>0</v>
      </c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  <c r="BY370"/>
      <c r="BZ370"/>
      <c r="CA370"/>
      <c r="CB370"/>
      <c r="CC370"/>
      <c r="CD370"/>
      <c r="CE370"/>
      <c r="CF370"/>
      <c r="CG370"/>
      <c r="CH370"/>
      <c r="CI370"/>
      <c r="CJ370"/>
    </row>
    <row r="371" spans="1:88" s="103" customFormat="1" x14ac:dyDescent="0.2">
      <c r="A371" s="115"/>
      <c r="B371" s="115"/>
      <c r="C371" s="114"/>
      <c r="D371" s="101" t="str">
        <f>IFERROR(VLOOKUP(A371,Mobilität!A:I,7,FALSE),"")</f>
        <v/>
      </c>
      <c r="E371" s="101" t="str">
        <f t="shared" si="33"/>
        <v/>
      </c>
      <c r="F371" s="121" t="str">
        <f>IFERROR(E371*Intern!H$2,"")</f>
        <v/>
      </c>
      <c r="G371" s="116"/>
      <c r="H371" s="117"/>
      <c r="I371" s="101" t="str">
        <f>IFERROR(VLOOKUP(G371,Mobilität!A:I,7,FALSE),"")</f>
        <v/>
      </c>
      <c r="J371" s="101" t="str">
        <f t="shared" si="35"/>
        <v/>
      </c>
      <c r="K371" s="104" t="str">
        <f>IFERROR(J371*Intern!H$2,"")</f>
        <v/>
      </c>
      <c r="L371" s="116"/>
      <c r="M371" s="117"/>
      <c r="N371" s="101" t="str">
        <f>IFERROR(VLOOKUP(L371,Mobilität!A:O,7,FALSE),"")</f>
        <v/>
      </c>
      <c r="O371" s="101" t="str">
        <f t="shared" si="36"/>
        <v/>
      </c>
      <c r="P371" s="121" t="str">
        <f>IFERROR(O371*Intern!H$2,"")</f>
        <v/>
      </c>
      <c r="Q371" s="151"/>
      <c r="R371" s="152"/>
      <c r="S371" s="153"/>
      <c r="T371" s="122">
        <f t="shared" si="34"/>
        <v>0</v>
      </c>
      <c r="U371" s="123">
        <f>IFERROR(T371*Intern!H$2,"")</f>
        <v>0</v>
      </c>
      <c r="V371" s="119">
        <f t="shared" si="37"/>
        <v>0</v>
      </c>
      <c r="W371" s="120">
        <f t="shared" si="38"/>
        <v>0</v>
      </c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  <c r="CB371"/>
      <c r="CC371"/>
      <c r="CD371"/>
      <c r="CE371"/>
      <c r="CF371"/>
      <c r="CG371"/>
      <c r="CH371"/>
      <c r="CI371"/>
      <c r="CJ371"/>
    </row>
    <row r="372" spans="1:88" s="103" customFormat="1" x14ac:dyDescent="0.2">
      <c r="A372" s="115"/>
      <c r="B372" s="115"/>
      <c r="C372" s="114"/>
      <c r="D372" s="101" t="str">
        <f>IFERROR(VLOOKUP(A372,Mobilität!A:I,7,FALSE),"")</f>
        <v/>
      </c>
      <c r="E372" s="101" t="str">
        <f t="shared" si="33"/>
        <v/>
      </c>
      <c r="F372" s="121" t="str">
        <f>IFERROR(E372*Intern!H$2,"")</f>
        <v/>
      </c>
      <c r="G372" s="116"/>
      <c r="H372" s="117"/>
      <c r="I372" s="101" t="str">
        <f>IFERROR(VLOOKUP(G372,Mobilität!A:I,7,FALSE),"")</f>
        <v/>
      </c>
      <c r="J372" s="101" t="str">
        <f t="shared" si="35"/>
        <v/>
      </c>
      <c r="K372" s="104" t="str">
        <f>IFERROR(J372*Intern!H$2,"")</f>
        <v/>
      </c>
      <c r="L372" s="116"/>
      <c r="M372" s="117"/>
      <c r="N372" s="101" t="str">
        <f>IFERROR(VLOOKUP(L372,Mobilität!A:O,7,FALSE),"")</f>
        <v/>
      </c>
      <c r="O372" s="101" t="str">
        <f t="shared" si="36"/>
        <v/>
      </c>
      <c r="P372" s="121" t="str">
        <f>IFERROR(O372*Intern!H$2,"")</f>
        <v/>
      </c>
      <c r="Q372" s="151"/>
      <c r="R372" s="152"/>
      <c r="S372" s="153"/>
      <c r="T372" s="122">
        <f t="shared" si="34"/>
        <v>0</v>
      </c>
      <c r="U372" s="123">
        <f>IFERROR(T372*Intern!H$2,"")</f>
        <v>0</v>
      </c>
      <c r="V372" s="119">
        <f t="shared" si="37"/>
        <v>0</v>
      </c>
      <c r="W372" s="120">
        <f t="shared" si="38"/>
        <v>0</v>
      </c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  <c r="CH372"/>
      <c r="CI372"/>
      <c r="CJ372"/>
    </row>
    <row r="373" spans="1:88" s="103" customFormat="1" x14ac:dyDescent="0.2">
      <c r="A373" s="115"/>
      <c r="B373" s="115"/>
      <c r="C373" s="114"/>
      <c r="D373" s="101" t="str">
        <f>IFERROR(VLOOKUP(A373,Mobilität!A:I,7,FALSE),"")</f>
        <v/>
      </c>
      <c r="E373" s="101" t="str">
        <f t="shared" si="33"/>
        <v/>
      </c>
      <c r="F373" s="121" t="str">
        <f>IFERROR(E373*Intern!H$2,"")</f>
        <v/>
      </c>
      <c r="G373" s="116"/>
      <c r="H373" s="117"/>
      <c r="I373" s="101" t="str">
        <f>IFERROR(VLOOKUP(G373,Mobilität!A:I,7,FALSE),"")</f>
        <v/>
      </c>
      <c r="J373" s="101" t="str">
        <f t="shared" si="35"/>
        <v/>
      </c>
      <c r="K373" s="104" t="str">
        <f>IFERROR(J373*Intern!H$2,"")</f>
        <v/>
      </c>
      <c r="L373" s="116"/>
      <c r="M373" s="117"/>
      <c r="N373" s="101" t="str">
        <f>IFERROR(VLOOKUP(L373,Mobilität!A:O,7,FALSE),"")</f>
        <v/>
      </c>
      <c r="O373" s="101" t="str">
        <f t="shared" si="36"/>
        <v/>
      </c>
      <c r="P373" s="121" t="str">
        <f>IFERROR(O373*Intern!H$2,"")</f>
        <v/>
      </c>
      <c r="Q373" s="151"/>
      <c r="R373" s="152"/>
      <c r="S373" s="153"/>
      <c r="T373" s="122">
        <f t="shared" si="34"/>
        <v>0</v>
      </c>
      <c r="U373" s="123">
        <f>IFERROR(T373*Intern!H$2,"")</f>
        <v>0</v>
      </c>
      <c r="V373" s="119">
        <f t="shared" si="37"/>
        <v>0</v>
      </c>
      <c r="W373" s="120">
        <f t="shared" si="38"/>
        <v>0</v>
      </c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  <c r="CA373"/>
      <c r="CB373"/>
      <c r="CC373"/>
      <c r="CD373"/>
      <c r="CE373"/>
      <c r="CF373"/>
      <c r="CG373"/>
      <c r="CH373"/>
      <c r="CI373"/>
      <c r="CJ373"/>
    </row>
    <row r="374" spans="1:88" s="103" customFormat="1" x14ac:dyDescent="0.2">
      <c r="A374" s="115"/>
      <c r="B374" s="115"/>
      <c r="C374" s="114"/>
      <c r="D374" s="101" t="str">
        <f>IFERROR(VLOOKUP(A374,Mobilität!A:I,7,FALSE),"")</f>
        <v/>
      </c>
      <c r="E374" s="101" t="str">
        <f t="shared" si="33"/>
        <v/>
      </c>
      <c r="F374" s="121" t="str">
        <f>IFERROR(E374*Intern!H$2,"")</f>
        <v/>
      </c>
      <c r="G374" s="116"/>
      <c r="H374" s="117"/>
      <c r="I374" s="101" t="str">
        <f>IFERROR(VLOOKUP(G374,Mobilität!A:I,7,FALSE),"")</f>
        <v/>
      </c>
      <c r="J374" s="101" t="str">
        <f t="shared" si="35"/>
        <v/>
      </c>
      <c r="K374" s="104" t="str">
        <f>IFERROR(J374*Intern!H$2,"")</f>
        <v/>
      </c>
      <c r="L374" s="116"/>
      <c r="M374" s="117"/>
      <c r="N374" s="101" t="str">
        <f>IFERROR(VLOOKUP(L374,Mobilität!A:O,7,FALSE),"")</f>
        <v/>
      </c>
      <c r="O374" s="101" t="str">
        <f t="shared" si="36"/>
        <v/>
      </c>
      <c r="P374" s="121" t="str">
        <f>IFERROR(O374*Intern!H$2,"")</f>
        <v/>
      </c>
      <c r="Q374" s="151"/>
      <c r="R374" s="152"/>
      <c r="S374" s="153"/>
      <c r="T374" s="122">
        <f t="shared" si="34"/>
        <v>0</v>
      </c>
      <c r="U374" s="123">
        <f>IFERROR(T374*Intern!H$2,"")</f>
        <v>0</v>
      </c>
      <c r="V374" s="119">
        <f t="shared" si="37"/>
        <v>0</v>
      </c>
      <c r="W374" s="120">
        <f t="shared" si="38"/>
        <v>0</v>
      </c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  <c r="CI374"/>
      <c r="CJ374"/>
    </row>
    <row r="375" spans="1:88" s="103" customFormat="1" x14ac:dyDescent="0.2">
      <c r="A375" s="115"/>
      <c r="B375" s="115"/>
      <c r="C375" s="114"/>
      <c r="D375" s="101" t="str">
        <f>IFERROR(VLOOKUP(A375,Mobilität!A:I,7,FALSE),"")</f>
        <v/>
      </c>
      <c r="E375" s="101" t="str">
        <f t="shared" si="33"/>
        <v/>
      </c>
      <c r="F375" s="121" t="str">
        <f>IFERROR(E375*Intern!H$2,"")</f>
        <v/>
      </c>
      <c r="G375" s="116"/>
      <c r="H375" s="117"/>
      <c r="I375" s="101" t="str">
        <f>IFERROR(VLOOKUP(G375,Mobilität!A:I,7,FALSE),"")</f>
        <v/>
      </c>
      <c r="J375" s="101" t="str">
        <f t="shared" si="35"/>
        <v/>
      </c>
      <c r="K375" s="104" t="str">
        <f>IFERROR(J375*Intern!H$2,"")</f>
        <v/>
      </c>
      <c r="L375" s="116"/>
      <c r="M375" s="117"/>
      <c r="N375" s="101" t="str">
        <f>IFERROR(VLOOKUP(L375,Mobilität!A:O,7,FALSE),"")</f>
        <v/>
      </c>
      <c r="O375" s="101" t="str">
        <f t="shared" si="36"/>
        <v/>
      </c>
      <c r="P375" s="121" t="str">
        <f>IFERROR(O375*Intern!H$2,"")</f>
        <v/>
      </c>
      <c r="Q375" s="151"/>
      <c r="R375" s="152"/>
      <c r="S375" s="153"/>
      <c r="T375" s="122">
        <f t="shared" si="34"/>
        <v>0</v>
      </c>
      <c r="U375" s="123">
        <f>IFERROR(T375*Intern!H$2,"")</f>
        <v>0</v>
      </c>
      <c r="V375" s="119">
        <f t="shared" si="37"/>
        <v>0</v>
      </c>
      <c r="W375" s="120">
        <f t="shared" si="38"/>
        <v>0</v>
      </c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  <c r="CC375"/>
      <c r="CD375"/>
      <c r="CE375"/>
      <c r="CF375"/>
      <c r="CG375"/>
      <c r="CH375"/>
      <c r="CI375"/>
      <c r="CJ375"/>
    </row>
    <row r="376" spans="1:88" s="103" customFormat="1" x14ac:dyDescent="0.2">
      <c r="A376" s="115"/>
      <c r="B376" s="115"/>
      <c r="C376" s="114"/>
      <c r="D376" s="101" t="str">
        <f>IFERROR(VLOOKUP(A376,Mobilität!A:I,7,FALSE),"")</f>
        <v/>
      </c>
      <c r="E376" s="101" t="str">
        <f t="shared" si="33"/>
        <v/>
      </c>
      <c r="F376" s="121" t="str">
        <f>IFERROR(E376*Intern!H$2,"")</f>
        <v/>
      </c>
      <c r="G376" s="116"/>
      <c r="H376" s="117"/>
      <c r="I376" s="101" t="str">
        <f>IFERROR(VLOOKUP(G376,Mobilität!A:I,7,FALSE),"")</f>
        <v/>
      </c>
      <c r="J376" s="101" t="str">
        <f t="shared" si="35"/>
        <v/>
      </c>
      <c r="K376" s="104" t="str">
        <f>IFERROR(J376*Intern!H$2,"")</f>
        <v/>
      </c>
      <c r="L376" s="116"/>
      <c r="M376" s="117"/>
      <c r="N376" s="101" t="str">
        <f>IFERROR(VLOOKUP(L376,Mobilität!A:O,7,FALSE),"")</f>
        <v/>
      </c>
      <c r="O376" s="101" t="str">
        <f t="shared" si="36"/>
        <v/>
      </c>
      <c r="P376" s="121" t="str">
        <f>IFERROR(O376*Intern!H$2,"")</f>
        <v/>
      </c>
      <c r="Q376" s="151"/>
      <c r="R376" s="152"/>
      <c r="S376" s="153"/>
      <c r="T376" s="122">
        <f t="shared" si="34"/>
        <v>0</v>
      </c>
      <c r="U376" s="123">
        <f>IFERROR(T376*Intern!H$2,"")</f>
        <v>0</v>
      </c>
      <c r="V376" s="119">
        <f t="shared" si="37"/>
        <v>0</v>
      </c>
      <c r="W376" s="120">
        <f t="shared" si="38"/>
        <v>0</v>
      </c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  <c r="CH376"/>
      <c r="CI376"/>
      <c r="CJ376"/>
    </row>
    <row r="377" spans="1:88" s="103" customFormat="1" x14ac:dyDescent="0.2">
      <c r="A377" s="115"/>
      <c r="B377" s="115"/>
      <c r="C377" s="114"/>
      <c r="D377" s="101" t="str">
        <f>IFERROR(VLOOKUP(A377,Mobilität!A:I,7,FALSE),"")</f>
        <v/>
      </c>
      <c r="E377" s="101" t="str">
        <f t="shared" si="33"/>
        <v/>
      </c>
      <c r="F377" s="121" t="str">
        <f>IFERROR(E377*Intern!H$2,"")</f>
        <v/>
      </c>
      <c r="G377" s="116"/>
      <c r="H377" s="117"/>
      <c r="I377" s="101" t="str">
        <f>IFERROR(VLOOKUP(G377,Mobilität!A:I,7,FALSE),"")</f>
        <v/>
      </c>
      <c r="J377" s="101" t="str">
        <f t="shared" si="35"/>
        <v/>
      </c>
      <c r="K377" s="104" t="str">
        <f>IFERROR(J377*Intern!H$2,"")</f>
        <v/>
      </c>
      <c r="L377" s="116"/>
      <c r="M377" s="117"/>
      <c r="N377" s="101" t="str">
        <f>IFERROR(VLOOKUP(L377,Mobilität!A:O,7,FALSE),"")</f>
        <v/>
      </c>
      <c r="O377" s="101" t="str">
        <f t="shared" si="36"/>
        <v/>
      </c>
      <c r="P377" s="121" t="str">
        <f>IFERROR(O377*Intern!H$2,"")</f>
        <v/>
      </c>
      <c r="Q377" s="151"/>
      <c r="R377" s="152"/>
      <c r="S377" s="153"/>
      <c r="T377" s="122">
        <f t="shared" si="34"/>
        <v>0</v>
      </c>
      <c r="U377" s="123">
        <f>IFERROR(T377*Intern!H$2,"")</f>
        <v>0</v>
      </c>
      <c r="V377" s="119">
        <f t="shared" si="37"/>
        <v>0</v>
      </c>
      <c r="W377" s="120">
        <f t="shared" si="38"/>
        <v>0</v>
      </c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  <c r="BY377"/>
      <c r="BZ377"/>
      <c r="CA377"/>
      <c r="CB377"/>
      <c r="CC377"/>
      <c r="CD377"/>
      <c r="CE377"/>
      <c r="CF377"/>
      <c r="CG377"/>
      <c r="CH377"/>
      <c r="CI377"/>
      <c r="CJ377"/>
    </row>
    <row r="378" spans="1:88" s="103" customFormat="1" x14ac:dyDescent="0.2">
      <c r="A378" s="115"/>
      <c r="B378" s="115"/>
      <c r="C378" s="114"/>
      <c r="D378" s="101" t="str">
        <f>IFERROR(VLOOKUP(A378,Mobilität!A:I,7,FALSE),"")</f>
        <v/>
      </c>
      <c r="E378" s="101" t="str">
        <f t="shared" si="33"/>
        <v/>
      </c>
      <c r="F378" s="121" t="str">
        <f>IFERROR(E378*Intern!H$2,"")</f>
        <v/>
      </c>
      <c r="G378" s="116"/>
      <c r="H378" s="117"/>
      <c r="I378" s="101" t="str">
        <f>IFERROR(VLOOKUP(G378,Mobilität!A:I,7,FALSE),"")</f>
        <v/>
      </c>
      <c r="J378" s="101" t="str">
        <f t="shared" si="35"/>
        <v/>
      </c>
      <c r="K378" s="104" t="str">
        <f>IFERROR(J378*Intern!H$2,"")</f>
        <v/>
      </c>
      <c r="L378" s="116"/>
      <c r="M378" s="117"/>
      <c r="N378" s="101" t="str">
        <f>IFERROR(VLOOKUP(L378,Mobilität!A:O,7,FALSE),"")</f>
        <v/>
      </c>
      <c r="O378" s="101" t="str">
        <f t="shared" si="36"/>
        <v/>
      </c>
      <c r="P378" s="121" t="str">
        <f>IFERROR(O378*Intern!H$2,"")</f>
        <v/>
      </c>
      <c r="Q378" s="151"/>
      <c r="R378" s="152"/>
      <c r="S378" s="153"/>
      <c r="T378" s="122">
        <f t="shared" si="34"/>
        <v>0</v>
      </c>
      <c r="U378" s="123">
        <f>IFERROR(T378*Intern!H$2,"")</f>
        <v>0</v>
      </c>
      <c r="V378" s="119">
        <f t="shared" si="37"/>
        <v>0</v>
      </c>
      <c r="W378" s="120">
        <f t="shared" si="38"/>
        <v>0</v>
      </c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  <c r="BY378"/>
      <c r="BZ378"/>
      <c r="CA378"/>
      <c r="CB378"/>
      <c r="CC378"/>
      <c r="CD378"/>
      <c r="CE378"/>
      <c r="CF378"/>
      <c r="CG378"/>
      <c r="CH378"/>
      <c r="CI378"/>
      <c r="CJ378"/>
    </row>
    <row r="379" spans="1:88" s="103" customFormat="1" x14ac:dyDescent="0.2">
      <c r="A379" s="115"/>
      <c r="B379" s="115"/>
      <c r="C379" s="114"/>
      <c r="D379" s="101" t="str">
        <f>IFERROR(VLOOKUP(A379,Mobilität!A:I,7,FALSE),"")</f>
        <v/>
      </c>
      <c r="E379" s="101" t="str">
        <f t="shared" si="33"/>
        <v/>
      </c>
      <c r="F379" s="121" t="str">
        <f>IFERROR(E379*Intern!H$2,"")</f>
        <v/>
      </c>
      <c r="G379" s="116"/>
      <c r="H379" s="117"/>
      <c r="I379" s="101" t="str">
        <f>IFERROR(VLOOKUP(G379,Mobilität!A:I,7,FALSE),"")</f>
        <v/>
      </c>
      <c r="J379" s="101" t="str">
        <f t="shared" si="35"/>
        <v/>
      </c>
      <c r="K379" s="104" t="str">
        <f>IFERROR(J379*Intern!H$2,"")</f>
        <v/>
      </c>
      <c r="L379" s="116"/>
      <c r="M379" s="117"/>
      <c r="N379" s="101" t="str">
        <f>IFERROR(VLOOKUP(L379,Mobilität!A:O,7,FALSE),"")</f>
        <v/>
      </c>
      <c r="O379" s="101" t="str">
        <f t="shared" si="36"/>
        <v/>
      </c>
      <c r="P379" s="121" t="str">
        <f>IFERROR(O379*Intern!H$2,"")</f>
        <v/>
      </c>
      <c r="Q379" s="151"/>
      <c r="R379" s="152"/>
      <c r="S379" s="153"/>
      <c r="T379" s="122">
        <f t="shared" si="34"/>
        <v>0</v>
      </c>
      <c r="U379" s="123">
        <f>IFERROR(T379*Intern!H$2,"")</f>
        <v>0</v>
      </c>
      <c r="V379" s="119">
        <f t="shared" si="37"/>
        <v>0</v>
      </c>
      <c r="W379" s="120">
        <f t="shared" si="38"/>
        <v>0</v>
      </c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  <c r="BY379"/>
      <c r="BZ379"/>
      <c r="CA379"/>
      <c r="CB379"/>
      <c r="CC379"/>
      <c r="CD379"/>
      <c r="CE379"/>
      <c r="CF379"/>
      <c r="CG379"/>
      <c r="CH379"/>
      <c r="CI379"/>
      <c r="CJ379"/>
    </row>
    <row r="380" spans="1:88" s="103" customFormat="1" x14ac:dyDescent="0.2">
      <c r="A380" s="115"/>
      <c r="B380" s="115"/>
      <c r="C380" s="114"/>
      <c r="D380" s="101" t="str">
        <f>IFERROR(VLOOKUP(A380,Mobilität!A:I,7,FALSE),"")</f>
        <v/>
      </c>
      <c r="E380" s="101" t="str">
        <f t="shared" si="33"/>
        <v/>
      </c>
      <c r="F380" s="121" t="str">
        <f>IFERROR(E380*Intern!H$2,"")</f>
        <v/>
      </c>
      <c r="G380" s="116"/>
      <c r="H380" s="117"/>
      <c r="I380" s="101" t="str">
        <f>IFERROR(VLOOKUP(G380,Mobilität!A:I,7,FALSE),"")</f>
        <v/>
      </c>
      <c r="J380" s="101" t="str">
        <f t="shared" si="35"/>
        <v/>
      </c>
      <c r="K380" s="104" t="str">
        <f>IFERROR(J380*Intern!H$2,"")</f>
        <v/>
      </c>
      <c r="L380" s="116"/>
      <c r="M380" s="117"/>
      <c r="N380" s="101" t="str">
        <f>IFERROR(VLOOKUP(L380,Mobilität!A:O,7,FALSE),"")</f>
        <v/>
      </c>
      <c r="O380" s="101" t="str">
        <f t="shared" si="36"/>
        <v/>
      </c>
      <c r="P380" s="121" t="str">
        <f>IFERROR(O380*Intern!H$2,"")</f>
        <v/>
      </c>
      <c r="Q380" s="151"/>
      <c r="R380" s="152"/>
      <c r="S380" s="153"/>
      <c r="T380" s="122">
        <f t="shared" si="34"/>
        <v>0</v>
      </c>
      <c r="U380" s="123">
        <f>IFERROR(T380*Intern!H$2,"")</f>
        <v>0</v>
      </c>
      <c r="V380" s="119">
        <f t="shared" si="37"/>
        <v>0</v>
      </c>
      <c r="W380" s="120">
        <f t="shared" si="38"/>
        <v>0</v>
      </c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  <c r="BY380"/>
      <c r="BZ380"/>
      <c r="CA380"/>
      <c r="CB380"/>
      <c r="CC380"/>
      <c r="CD380"/>
      <c r="CE380"/>
      <c r="CF380"/>
      <c r="CG380"/>
      <c r="CH380"/>
      <c r="CI380"/>
      <c r="CJ380"/>
    </row>
    <row r="381" spans="1:88" s="103" customFormat="1" x14ac:dyDescent="0.2">
      <c r="A381" s="115"/>
      <c r="B381" s="115"/>
      <c r="C381" s="114"/>
      <c r="D381" s="101" t="str">
        <f>IFERROR(VLOOKUP(A381,Mobilität!A:I,7,FALSE),"")</f>
        <v/>
      </c>
      <c r="E381" s="101" t="str">
        <f t="shared" si="33"/>
        <v/>
      </c>
      <c r="F381" s="121" t="str">
        <f>IFERROR(E381*Intern!H$2,"")</f>
        <v/>
      </c>
      <c r="G381" s="116"/>
      <c r="H381" s="117"/>
      <c r="I381" s="101" t="str">
        <f>IFERROR(VLOOKUP(G381,Mobilität!A:I,7,FALSE),"")</f>
        <v/>
      </c>
      <c r="J381" s="101" t="str">
        <f t="shared" si="35"/>
        <v/>
      </c>
      <c r="K381" s="104" t="str">
        <f>IFERROR(J381*Intern!H$2,"")</f>
        <v/>
      </c>
      <c r="L381" s="116"/>
      <c r="M381" s="117"/>
      <c r="N381" s="101" t="str">
        <f>IFERROR(VLOOKUP(L381,Mobilität!A:O,7,FALSE),"")</f>
        <v/>
      </c>
      <c r="O381" s="101" t="str">
        <f t="shared" si="36"/>
        <v/>
      </c>
      <c r="P381" s="121" t="str">
        <f>IFERROR(O381*Intern!H$2,"")</f>
        <v/>
      </c>
      <c r="Q381" s="151"/>
      <c r="R381" s="152"/>
      <c r="S381" s="153"/>
      <c r="T381" s="122">
        <f t="shared" si="34"/>
        <v>0</v>
      </c>
      <c r="U381" s="123">
        <f>IFERROR(T381*Intern!H$2,"")</f>
        <v>0</v>
      </c>
      <c r="V381" s="119">
        <f t="shared" si="37"/>
        <v>0</v>
      </c>
      <c r="W381" s="120">
        <f t="shared" si="38"/>
        <v>0</v>
      </c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  <c r="BY381"/>
      <c r="BZ381"/>
      <c r="CA381"/>
      <c r="CB381"/>
      <c r="CC381"/>
      <c r="CD381"/>
      <c r="CE381"/>
      <c r="CF381"/>
      <c r="CG381"/>
      <c r="CH381"/>
      <c r="CI381"/>
      <c r="CJ381"/>
    </row>
    <row r="382" spans="1:88" s="103" customFormat="1" x14ac:dyDescent="0.2">
      <c r="A382" s="115"/>
      <c r="B382" s="115"/>
      <c r="C382" s="114"/>
      <c r="D382" s="101" t="str">
        <f>IFERROR(VLOOKUP(A382,Mobilität!A:I,7,FALSE),"")</f>
        <v/>
      </c>
      <c r="E382" s="101" t="str">
        <f t="shared" si="33"/>
        <v/>
      </c>
      <c r="F382" s="121" t="str">
        <f>IFERROR(E382*Intern!H$2,"")</f>
        <v/>
      </c>
      <c r="G382" s="116"/>
      <c r="H382" s="117"/>
      <c r="I382" s="101" t="str">
        <f>IFERROR(VLOOKUP(G382,Mobilität!A:I,7,FALSE),"")</f>
        <v/>
      </c>
      <c r="J382" s="101" t="str">
        <f t="shared" si="35"/>
        <v/>
      </c>
      <c r="K382" s="104" t="str">
        <f>IFERROR(J382*Intern!H$2,"")</f>
        <v/>
      </c>
      <c r="L382" s="116"/>
      <c r="M382" s="117"/>
      <c r="N382" s="101" t="str">
        <f>IFERROR(VLOOKUP(L382,Mobilität!A:O,7,FALSE),"")</f>
        <v/>
      </c>
      <c r="O382" s="101" t="str">
        <f t="shared" si="36"/>
        <v/>
      </c>
      <c r="P382" s="121" t="str">
        <f>IFERROR(O382*Intern!H$2,"")</f>
        <v/>
      </c>
      <c r="Q382" s="151"/>
      <c r="R382" s="152"/>
      <c r="S382" s="153"/>
      <c r="T382" s="122">
        <f t="shared" si="34"/>
        <v>0</v>
      </c>
      <c r="U382" s="123">
        <f>IFERROR(T382*Intern!H$2,"")</f>
        <v>0</v>
      </c>
      <c r="V382" s="119">
        <f t="shared" si="37"/>
        <v>0</v>
      </c>
      <c r="W382" s="120">
        <f t="shared" si="38"/>
        <v>0</v>
      </c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  <c r="BY382"/>
      <c r="BZ382"/>
      <c r="CA382"/>
      <c r="CB382"/>
      <c r="CC382"/>
      <c r="CD382"/>
      <c r="CE382"/>
      <c r="CF382"/>
      <c r="CG382"/>
      <c r="CH382"/>
      <c r="CI382"/>
      <c r="CJ382"/>
    </row>
    <row r="383" spans="1:88" s="103" customFormat="1" x14ac:dyDescent="0.2">
      <c r="A383" s="115"/>
      <c r="B383" s="115"/>
      <c r="C383" s="114"/>
      <c r="D383" s="101" t="str">
        <f>IFERROR(VLOOKUP(A383,Mobilität!A:I,7,FALSE),"")</f>
        <v/>
      </c>
      <c r="E383" s="101" t="str">
        <f t="shared" si="33"/>
        <v/>
      </c>
      <c r="F383" s="121" t="str">
        <f>IFERROR(E383*Intern!H$2,"")</f>
        <v/>
      </c>
      <c r="G383" s="116"/>
      <c r="H383" s="117"/>
      <c r="I383" s="101" t="str">
        <f>IFERROR(VLOOKUP(G383,Mobilität!A:I,7,FALSE),"")</f>
        <v/>
      </c>
      <c r="J383" s="101" t="str">
        <f t="shared" si="35"/>
        <v/>
      </c>
      <c r="K383" s="104" t="str">
        <f>IFERROR(J383*Intern!H$2,"")</f>
        <v/>
      </c>
      <c r="L383" s="116"/>
      <c r="M383" s="117"/>
      <c r="N383" s="101" t="str">
        <f>IFERROR(VLOOKUP(L383,Mobilität!A:O,7,FALSE),"")</f>
        <v/>
      </c>
      <c r="O383" s="101" t="str">
        <f t="shared" si="36"/>
        <v/>
      </c>
      <c r="P383" s="121" t="str">
        <f>IFERROR(O383*Intern!H$2,"")</f>
        <v/>
      </c>
      <c r="Q383" s="151"/>
      <c r="R383" s="152"/>
      <c r="S383" s="153"/>
      <c r="T383" s="122">
        <f t="shared" si="34"/>
        <v>0</v>
      </c>
      <c r="U383" s="123">
        <f>IFERROR(T383*Intern!H$2,"")</f>
        <v>0</v>
      </c>
      <c r="V383" s="119">
        <f t="shared" si="37"/>
        <v>0</v>
      </c>
      <c r="W383" s="120">
        <f t="shared" si="38"/>
        <v>0</v>
      </c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  <c r="BY383"/>
      <c r="BZ383"/>
      <c r="CA383"/>
      <c r="CB383"/>
      <c r="CC383"/>
      <c r="CD383"/>
      <c r="CE383"/>
      <c r="CF383"/>
      <c r="CG383"/>
      <c r="CH383"/>
      <c r="CI383"/>
      <c r="CJ383"/>
    </row>
    <row r="384" spans="1:88" s="103" customFormat="1" x14ac:dyDescent="0.2">
      <c r="A384" s="115"/>
      <c r="B384" s="115"/>
      <c r="C384" s="114"/>
      <c r="D384" s="101" t="str">
        <f>IFERROR(VLOOKUP(A384,Mobilität!A:I,7,FALSE),"")</f>
        <v/>
      </c>
      <c r="E384" s="101" t="str">
        <f t="shared" si="33"/>
        <v/>
      </c>
      <c r="F384" s="121" t="str">
        <f>IFERROR(E384*Intern!H$2,"")</f>
        <v/>
      </c>
      <c r="G384" s="116"/>
      <c r="H384" s="117"/>
      <c r="I384" s="101" t="str">
        <f>IFERROR(VLOOKUP(G384,Mobilität!A:I,7,FALSE),"")</f>
        <v/>
      </c>
      <c r="J384" s="101" t="str">
        <f t="shared" si="35"/>
        <v/>
      </c>
      <c r="K384" s="104" t="str">
        <f>IFERROR(J384*Intern!H$2,"")</f>
        <v/>
      </c>
      <c r="L384" s="116"/>
      <c r="M384" s="117"/>
      <c r="N384" s="101" t="str">
        <f>IFERROR(VLOOKUP(L384,Mobilität!A:O,7,FALSE),"")</f>
        <v/>
      </c>
      <c r="O384" s="101" t="str">
        <f t="shared" si="36"/>
        <v/>
      </c>
      <c r="P384" s="121" t="str">
        <f>IFERROR(O384*Intern!H$2,"")</f>
        <v/>
      </c>
      <c r="Q384" s="151"/>
      <c r="R384" s="152"/>
      <c r="S384" s="153"/>
      <c r="T384" s="122">
        <f t="shared" si="34"/>
        <v>0</v>
      </c>
      <c r="U384" s="123">
        <f>IFERROR(T384*Intern!H$2,"")</f>
        <v>0</v>
      </c>
      <c r="V384" s="119">
        <f t="shared" si="37"/>
        <v>0</v>
      </c>
      <c r="W384" s="120">
        <f t="shared" si="38"/>
        <v>0</v>
      </c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/>
      <c r="CA384"/>
      <c r="CB384"/>
      <c r="CC384"/>
      <c r="CD384"/>
      <c r="CE384"/>
      <c r="CF384"/>
      <c r="CG384"/>
      <c r="CH384"/>
      <c r="CI384"/>
      <c r="CJ384"/>
    </row>
    <row r="385" spans="1:88" s="103" customFormat="1" x14ac:dyDescent="0.2">
      <c r="A385" s="115"/>
      <c r="B385" s="115"/>
      <c r="C385" s="114"/>
      <c r="D385" s="101" t="str">
        <f>IFERROR(VLOOKUP(A385,Mobilität!A:I,7,FALSE),"")</f>
        <v/>
      </c>
      <c r="E385" s="101" t="str">
        <f t="shared" si="33"/>
        <v/>
      </c>
      <c r="F385" s="121" t="str">
        <f>IFERROR(E385*Intern!H$2,"")</f>
        <v/>
      </c>
      <c r="G385" s="116"/>
      <c r="H385" s="117"/>
      <c r="I385" s="101" t="str">
        <f>IFERROR(VLOOKUP(G385,Mobilität!A:I,7,FALSE),"")</f>
        <v/>
      </c>
      <c r="J385" s="101" t="str">
        <f t="shared" si="35"/>
        <v/>
      </c>
      <c r="K385" s="104" t="str">
        <f>IFERROR(J385*Intern!H$2,"")</f>
        <v/>
      </c>
      <c r="L385" s="116"/>
      <c r="M385" s="117"/>
      <c r="N385" s="101" t="str">
        <f>IFERROR(VLOOKUP(L385,Mobilität!A:O,7,FALSE),"")</f>
        <v/>
      </c>
      <c r="O385" s="101" t="str">
        <f t="shared" si="36"/>
        <v/>
      </c>
      <c r="P385" s="121" t="str">
        <f>IFERROR(O385*Intern!H$2,"")</f>
        <v/>
      </c>
      <c r="Q385" s="151"/>
      <c r="R385" s="152"/>
      <c r="S385" s="153"/>
      <c r="T385" s="122">
        <f t="shared" si="34"/>
        <v>0</v>
      </c>
      <c r="U385" s="123">
        <f>IFERROR(T385*Intern!H$2,"")</f>
        <v>0</v>
      </c>
      <c r="V385" s="119">
        <f t="shared" si="37"/>
        <v>0</v>
      </c>
      <c r="W385" s="120">
        <f t="shared" si="38"/>
        <v>0</v>
      </c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  <c r="CA385"/>
      <c r="CB385"/>
      <c r="CC385"/>
      <c r="CD385"/>
      <c r="CE385"/>
      <c r="CF385"/>
      <c r="CG385"/>
      <c r="CH385"/>
      <c r="CI385"/>
      <c r="CJ385"/>
    </row>
    <row r="386" spans="1:88" s="103" customFormat="1" x14ac:dyDescent="0.2">
      <c r="A386" s="115"/>
      <c r="B386" s="115"/>
      <c r="C386" s="114"/>
      <c r="D386" s="101" t="str">
        <f>IFERROR(VLOOKUP(A386,Mobilität!A:I,7,FALSE),"")</f>
        <v/>
      </c>
      <c r="E386" s="101" t="str">
        <f t="shared" si="33"/>
        <v/>
      </c>
      <c r="F386" s="121" t="str">
        <f>IFERROR(E386*Intern!H$2,"")</f>
        <v/>
      </c>
      <c r="G386" s="116"/>
      <c r="H386" s="117"/>
      <c r="I386" s="101" t="str">
        <f>IFERROR(VLOOKUP(G386,Mobilität!A:I,7,FALSE),"")</f>
        <v/>
      </c>
      <c r="J386" s="101" t="str">
        <f t="shared" si="35"/>
        <v/>
      </c>
      <c r="K386" s="104" t="str">
        <f>IFERROR(J386*Intern!H$2,"")</f>
        <v/>
      </c>
      <c r="L386" s="116"/>
      <c r="M386" s="117"/>
      <c r="N386" s="101" t="str">
        <f>IFERROR(VLOOKUP(L386,Mobilität!A:O,7,FALSE),"")</f>
        <v/>
      </c>
      <c r="O386" s="101" t="str">
        <f t="shared" si="36"/>
        <v/>
      </c>
      <c r="P386" s="121" t="str">
        <f>IFERROR(O386*Intern!H$2,"")</f>
        <v/>
      </c>
      <c r="Q386" s="151"/>
      <c r="R386" s="152"/>
      <c r="S386" s="153"/>
      <c r="T386" s="122">
        <f t="shared" si="34"/>
        <v>0</v>
      </c>
      <c r="U386" s="123">
        <f>IFERROR(T386*Intern!H$2,"")</f>
        <v>0</v>
      </c>
      <c r="V386" s="119">
        <f t="shared" si="37"/>
        <v>0</v>
      </c>
      <c r="W386" s="120">
        <f t="shared" si="38"/>
        <v>0</v>
      </c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  <c r="CA386"/>
      <c r="CB386"/>
      <c r="CC386"/>
      <c r="CD386"/>
      <c r="CE386"/>
      <c r="CF386"/>
      <c r="CG386"/>
      <c r="CH386"/>
      <c r="CI386"/>
      <c r="CJ386"/>
    </row>
    <row r="387" spans="1:88" s="103" customFormat="1" x14ac:dyDescent="0.2">
      <c r="A387" s="115"/>
      <c r="B387" s="115"/>
      <c r="C387" s="114"/>
      <c r="D387" s="101" t="str">
        <f>IFERROR(VLOOKUP(A387,Mobilität!A:I,7,FALSE),"")</f>
        <v/>
      </c>
      <c r="E387" s="101" t="str">
        <f t="shared" si="33"/>
        <v/>
      </c>
      <c r="F387" s="121" t="str">
        <f>IFERROR(E387*Intern!H$2,"")</f>
        <v/>
      </c>
      <c r="G387" s="116"/>
      <c r="H387" s="117"/>
      <c r="I387" s="101" t="str">
        <f>IFERROR(VLOOKUP(G387,Mobilität!A:I,7,FALSE),"")</f>
        <v/>
      </c>
      <c r="J387" s="101" t="str">
        <f t="shared" si="35"/>
        <v/>
      </c>
      <c r="K387" s="104" t="str">
        <f>IFERROR(J387*Intern!H$2,"")</f>
        <v/>
      </c>
      <c r="L387" s="116"/>
      <c r="M387" s="117"/>
      <c r="N387" s="101" t="str">
        <f>IFERROR(VLOOKUP(L387,Mobilität!A:O,7,FALSE),"")</f>
        <v/>
      </c>
      <c r="O387" s="101" t="str">
        <f t="shared" si="36"/>
        <v/>
      </c>
      <c r="P387" s="121" t="str">
        <f>IFERROR(O387*Intern!H$2,"")</f>
        <v/>
      </c>
      <c r="Q387" s="151"/>
      <c r="R387" s="152"/>
      <c r="S387" s="153"/>
      <c r="T387" s="122">
        <f t="shared" si="34"/>
        <v>0</v>
      </c>
      <c r="U387" s="123">
        <f>IFERROR(T387*Intern!H$2,"")</f>
        <v>0</v>
      </c>
      <c r="V387" s="119">
        <f t="shared" si="37"/>
        <v>0</v>
      </c>
      <c r="W387" s="120">
        <f t="shared" si="38"/>
        <v>0</v>
      </c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  <c r="CA387"/>
      <c r="CB387"/>
      <c r="CC387"/>
      <c r="CD387"/>
      <c r="CE387"/>
      <c r="CF387"/>
      <c r="CG387"/>
      <c r="CH387"/>
      <c r="CI387"/>
      <c r="CJ387"/>
    </row>
    <row r="388" spans="1:88" s="103" customFormat="1" x14ac:dyDescent="0.2">
      <c r="A388" s="115"/>
      <c r="B388" s="115"/>
      <c r="C388" s="114"/>
      <c r="D388" s="101" t="str">
        <f>IFERROR(VLOOKUP(A388,Mobilität!A:I,7,FALSE),"")</f>
        <v/>
      </c>
      <c r="E388" s="101" t="str">
        <f t="shared" si="33"/>
        <v/>
      </c>
      <c r="F388" s="121" t="str">
        <f>IFERROR(E388*Intern!H$2,"")</f>
        <v/>
      </c>
      <c r="G388" s="116"/>
      <c r="H388" s="117"/>
      <c r="I388" s="101" t="str">
        <f>IFERROR(VLOOKUP(G388,Mobilität!A:I,7,FALSE),"")</f>
        <v/>
      </c>
      <c r="J388" s="101" t="str">
        <f t="shared" si="35"/>
        <v/>
      </c>
      <c r="K388" s="104" t="str">
        <f>IFERROR(J388*Intern!H$2,"")</f>
        <v/>
      </c>
      <c r="L388" s="116"/>
      <c r="M388" s="117"/>
      <c r="N388" s="101" t="str">
        <f>IFERROR(VLOOKUP(L388,Mobilität!A:O,7,FALSE),"")</f>
        <v/>
      </c>
      <c r="O388" s="101" t="str">
        <f t="shared" si="36"/>
        <v/>
      </c>
      <c r="P388" s="121" t="str">
        <f>IFERROR(O388*Intern!H$2,"")</f>
        <v/>
      </c>
      <c r="Q388" s="151"/>
      <c r="R388" s="152"/>
      <c r="S388" s="153"/>
      <c r="T388" s="122">
        <f t="shared" si="34"/>
        <v>0</v>
      </c>
      <c r="U388" s="123">
        <f>IFERROR(T388*Intern!H$2,"")</f>
        <v>0</v>
      </c>
      <c r="V388" s="119">
        <f t="shared" si="37"/>
        <v>0</v>
      </c>
      <c r="W388" s="120">
        <f t="shared" si="38"/>
        <v>0</v>
      </c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  <c r="CA388"/>
      <c r="CB388"/>
      <c r="CC388"/>
      <c r="CD388"/>
      <c r="CE388"/>
      <c r="CF388"/>
      <c r="CG388"/>
      <c r="CH388"/>
      <c r="CI388"/>
      <c r="CJ388"/>
    </row>
    <row r="389" spans="1:88" s="103" customFormat="1" x14ac:dyDescent="0.2">
      <c r="A389" s="115"/>
      <c r="B389" s="115"/>
      <c r="C389" s="114"/>
      <c r="D389" s="101" t="str">
        <f>IFERROR(VLOOKUP(A389,Mobilität!A:I,7,FALSE),"")</f>
        <v/>
      </c>
      <c r="E389" s="101" t="str">
        <f t="shared" si="33"/>
        <v/>
      </c>
      <c r="F389" s="121" t="str">
        <f>IFERROR(E389*Intern!H$2,"")</f>
        <v/>
      </c>
      <c r="G389" s="116"/>
      <c r="H389" s="117"/>
      <c r="I389" s="101" t="str">
        <f>IFERROR(VLOOKUP(G389,Mobilität!A:I,7,FALSE),"")</f>
        <v/>
      </c>
      <c r="J389" s="101" t="str">
        <f t="shared" si="35"/>
        <v/>
      </c>
      <c r="K389" s="104" t="str">
        <f>IFERROR(J389*Intern!H$2,"")</f>
        <v/>
      </c>
      <c r="L389" s="116"/>
      <c r="M389" s="117"/>
      <c r="N389" s="101" t="str">
        <f>IFERROR(VLOOKUP(L389,Mobilität!A:O,7,FALSE),"")</f>
        <v/>
      </c>
      <c r="O389" s="101" t="str">
        <f t="shared" si="36"/>
        <v/>
      </c>
      <c r="P389" s="121" t="str">
        <f>IFERROR(O389*Intern!H$2,"")</f>
        <v/>
      </c>
      <c r="Q389" s="151"/>
      <c r="R389" s="152"/>
      <c r="S389" s="153"/>
      <c r="T389" s="122">
        <f t="shared" si="34"/>
        <v>0</v>
      </c>
      <c r="U389" s="123">
        <f>IFERROR(T389*Intern!H$2,"")</f>
        <v>0</v>
      </c>
      <c r="V389" s="119">
        <f t="shared" si="37"/>
        <v>0</v>
      </c>
      <c r="W389" s="120">
        <f t="shared" si="38"/>
        <v>0</v>
      </c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  <c r="CA389"/>
      <c r="CB389"/>
      <c r="CC389"/>
      <c r="CD389"/>
      <c r="CE389"/>
      <c r="CF389"/>
      <c r="CG389"/>
      <c r="CH389"/>
      <c r="CI389"/>
      <c r="CJ389"/>
    </row>
    <row r="390" spans="1:88" s="103" customFormat="1" x14ac:dyDescent="0.2">
      <c r="A390" s="115"/>
      <c r="B390" s="115"/>
      <c r="C390" s="114"/>
      <c r="D390" s="101" t="str">
        <f>IFERROR(VLOOKUP(A390,Mobilität!A:I,7,FALSE),"")</f>
        <v/>
      </c>
      <c r="E390" s="101" t="str">
        <f t="shared" ref="E390:E453" si="39">IFERROR(D390*C390*B390/1000,"")</f>
        <v/>
      </c>
      <c r="F390" s="121" t="str">
        <f>IFERROR(E390*Intern!H$2,"")</f>
        <v/>
      </c>
      <c r="G390" s="116"/>
      <c r="H390" s="117"/>
      <c r="I390" s="101" t="str">
        <f>IFERROR(VLOOKUP(G390,Mobilität!A:I,7,FALSE),"")</f>
        <v/>
      </c>
      <c r="J390" s="101" t="str">
        <f t="shared" si="35"/>
        <v/>
      </c>
      <c r="K390" s="104" t="str">
        <f>IFERROR(J390*Intern!H$2,"")</f>
        <v/>
      </c>
      <c r="L390" s="116"/>
      <c r="M390" s="117"/>
      <c r="N390" s="101" t="str">
        <f>IFERROR(VLOOKUP(L390,Mobilität!A:O,7,FALSE),"")</f>
        <v/>
      </c>
      <c r="O390" s="101" t="str">
        <f t="shared" si="36"/>
        <v/>
      </c>
      <c r="P390" s="121" t="str">
        <f>IFERROR(O390*Intern!H$2,"")</f>
        <v/>
      </c>
      <c r="Q390" s="151"/>
      <c r="R390" s="152"/>
      <c r="S390" s="153"/>
      <c r="T390" s="122">
        <f t="shared" ref="T390:T453" si="40">IFERROR(S390*R390,"")</f>
        <v>0</v>
      </c>
      <c r="U390" s="123">
        <f>IFERROR(T390*Intern!H$2,"")</f>
        <v>0</v>
      </c>
      <c r="V390" s="119">
        <f t="shared" si="37"/>
        <v>0</v>
      </c>
      <c r="W390" s="120">
        <f t="shared" si="38"/>
        <v>0</v>
      </c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  <c r="CB390"/>
      <c r="CC390"/>
      <c r="CD390"/>
      <c r="CE390"/>
      <c r="CF390"/>
      <c r="CG390"/>
      <c r="CH390"/>
      <c r="CI390"/>
      <c r="CJ390"/>
    </row>
    <row r="391" spans="1:88" s="103" customFormat="1" x14ac:dyDescent="0.2">
      <c r="A391" s="115"/>
      <c r="B391" s="115"/>
      <c r="C391" s="114"/>
      <c r="D391" s="101" t="str">
        <f>IFERROR(VLOOKUP(A391,Mobilität!A:I,7,FALSE),"")</f>
        <v/>
      </c>
      <c r="E391" s="101" t="str">
        <f t="shared" si="39"/>
        <v/>
      </c>
      <c r="F391" s="121" t="str">
        <f>IFERROR(E391*Intern!H$2,"")</f>
        <v/>
      </c>
      <c r="G391" s="116"/>
      <c r="H391" s="117"/>
      <c r="I391" s="101" t="str">
        <f>IFERROR(VLOOKUP(G391,Mobilität!A:I,7,FALSE),"")</f>
        <v/>
      </c>
      <c r="J391" s="101" t="str">
        <f t="shared" ref="J391:J454" si="41">IFERROR(I391*H391*1/1000,"")</f>
        <v/>
      </c>
      <c r="K391" s="104" t="str">
        <f>IFERROR(J391*Intern!H$2,"")</f>
        <v/>
      </c>
      <c r="L391" s="116"/>
      <c r="M391" s="117"/>
      <c r="N391" s="101" t="str">
        <f>IFERROR(VLOOKUP(L391,Mobilität!A:O,7,FALSE),"")</f>
        <v/>
      </c>
      <c r="O391" s="101" t="str">
        <f t="shared" ref="O391:O454" si="42">IFERROR(N391*1*M391/1000,"")</f>
        <v/>
      </c>
      <c r="P391" s="121" t="str">
        <f>IFERROR(O391*Intern!H$2,"")</f>
        <v/>
      </c>
      <c r="Q391" s="151"/>
      <c r="R391" s="152"/>
      <c r="S391" s="153"/>
      <c r="T391" s="122">
        <f t="shared" si="40"/>
        <v>0</v>
      </c>
      <c r="U391" s="123">
        <f>IFERROR(T391*Intern!H$2,"")</f>
        <v>0</v>
      </c>
      <c r="V391" s="119">
        <f t="shared" ref="V391:V454" si="43">SUM(IF(ISERROR(J391),0,J391),IF(ISERROR(O391),0,O391),IF(ISERROR(E391),0,E391),IF(ISERROR(J391),0,J391),IF(ISERROR(T391),0,T391))</f>
        <v>0</v>
      </c>
      <c r="W391" s="120">
        <f t="shared" ref="W391:W454" si="44">SUM(IF(ISERROR(F391),0,F391),IF(ISERROR(K391),0,K391),IF(ISERROR(P391),0,P391),IF(ISERROR(U391),0,U391))</f>
        <v>0</v>
      </c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  <c r="CB391"/>
      <c r="CC391"/>
      <c r="CD391"/>
      <c r="CE391"/>
      <c r="CF391"/>
      <c r="CG391"/>
      <c r="CH391"/>
      <c r="CI391"/>
      <c r="CJ391"/>
    </row>
    <row r="392" spans="1:88" s="103" customFormat="1" x14ac:dyDescent="0.2">
      <c r="A392" s="115"/>
      <c r="B392" s="115"/>
      <c r="C392" s="114"/>
      <c r="D392" s="101" t="str">
        <f>IFERROR(VLOOKUP(A392,Mobilität!A:I,7,FALSE),"")</f>
        <v/>
      </c>
      <c r="E392" s="101" t="str">
        <f t="shared" si="39"/>
        <v/>
      </c>
      <c r="F392" s="121" t="str">
        <f>IFERROR(E392*Intern!H$2,"")</f>
        <v/>
      </c>
      <c r="G392" s="116"/>
      <c r="H392" s="117"/>
      <c r="I392" s="101" t="str">
        <f>IFERROR(VLOOKUP(G392,Mobilität!A:I,7,FALSE),"")</f>
        <v/>
      </c>
      <c r="J392" s="101" t="str">
        <f t="shared" si="41"/>
        <v/>
      </c>
      <c r="K392" s="104" t="str">
        <f>IFERROR(J392*Intern!H$2,"")</f>
        <v/>
      </c>
      <c r="L392" s="116"/>
      <c r="M392" s="117"/>
      <c r="N392" s="101" t="str">
        <f>IFERROR(VLOOKUP(L392,Mobilität!A:O,7,FALSE),"")</f>
        <v/>
      </c>
      <c r="O392" s="101" t="str">
        <f t="shared" si="42"/>
        <v/>
      </c>
      <c r="P392" s="121" t="str">
        <f>IFERROR(O392*Intern!H$2,"")</f>
        <v/>
      </c>
      <c r="Q392" s="151"/>
      <c r="R392" s="152"/>
      <c r="S392" s="153"/>
      <c r="T392" s="122">
        <f t="shared" si="40"/>
        <v>0</v>
      </c>
      <c r="U392" s="123">
        <f>IFERROR(T392*Intern!H$2,"")</f>
        <v>0</v>
      </c>
      <c r="V392" s="119">
        <f t="shared" si="43"/>
        <v>0</v>
      </c>
      <c r="W392" s="120">
        <f t="shared" si="44"/>
        <v>0</v>
      </c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  <c r="CB392"/>
      <c r="CC392"/>
      <c r="CD392"/>
      <c r="CE392"/>
      <c r="CF392"/>
      <c r="CG392"/>
      <c r="CH392"/>
      <c r="CI392"/>
      <c r="CJ392"/>
    </row>
    <row r="393" spans="1:88" s="103" customFormat="1" x14ac:dyDescent="0.2">
      <c r="A393" s="115"/>
      <c r="B393" s="115"/>
      <c r="C393" s="114"/>
      <c r="D393" s="101" t="str">
        <f>IFERROR(VLOOKUP(A393,Mobilität!A:I,7,FALSE),"")</f>
        <v/>
      </c>
      <c r="E393" s="101" t="str">
        <f t="shared" si="39"/>
        <v/>
      </c>
      <c r="F393" s="121" t="str">
        <f>IFERROR(E393*Intern!H$2,"")</f>
        <v/>
      </c>
      <c r="G393" s="116"/>
      <c r="H393" s="117"/>
      <c r="I393" s="101" t="str">
        <f>IFERROR(VLOOKUP(G393,Mobilität!A:I,7,FALSE),"")</f>
        <v/>
      </c>
      <c r="J393" s="101" t="str">
        <f t="shared" si="41"/>
        <v/>
      </c>
      <c r="K393" s="104" t="str">
        <f>IFERROR(J393*Intern!H$2,"")</f>
        <v/>
      </c>
      <c r="L393" s="116"/>
      <c r="M393" s="117"/>
      <c r="N393" s="101" t="str">
        <f>IFERROR(VLOOKUP(L393,Mobilität!A:O,7,FALSE),"")</f>
        <v/>
      </c>
      <c r="O393" s="101" t="str">
        <f t="shared" si="42"/>
        <v/>
      </c>
      <c r="P393" s="121" t="str">
        <f>IFERROR(O393*Intern!H$2,"")</f>
        <v/>
      </c>
      <c r="Q393" s="151"/>
      <c r="R393" s="152"/>
      <c r="S393" s="153"/>
      <c r="T393" s="122">
        <f t="shared" si="40"/>
        <v>0</v>
      </c>
      <c r="U393" s="123">
        <f>IFERROR(T393*Intern!H$2,"")</f>
        <v>0</v>
      </c>
      <c r="V393" s="119">
        <f t="shared" si="43"/>
        <v>0</v>
      </c>
      <c r="W393" s="120">
        <f t="shared" si="44"/>
        <v>0</v>
      </c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  <c r="CA393"/>
      <c r="CB393"/>
      <c r="CC393"/>
      <c r="CD393"/>
      <c r="CE393"/>
      <c r="CF393"/>
      <c r="CG393"/>
      <c r="CH393"/>
      <c r="CI393"/>
      <c r="CJ393"/>
    </row>
    <row r="394" spans="1:88" s="103" customFormat="1" x14ac:dyDescent="0.2">
      <c r="A394" s="115"/>
      <c r="B394" s="115"/>
      <c r="C394" s="114"/>
      <c r="D394" s="101" t="str">
        <f>IFERROR(VLOOKUP(A394,Mobilität!A:I,7,FALSE),"")</f>
        <v/>
      </c>
      <c r="E394" s="101" t="str">
        <f t="shared" si="39"/>
        <v/>
      </c>
      <c r="F394" s="121" t="str">
        <f>IFERROR(E394*Intern!H$2,"")</f>
        <v/>
      </c>
      <c r="G394" s="116"/>
      <c r="H394" s="117"/>
      <c r="I394" s="101" t="str">
        <f>IFERROR(VLOOKUP(G394,Mobilität!A:I,7,FALSE),"")</f>
        <v/>
      </c>
      <c r="J394" s="101" t="str">
        <f t="shared" si="41"/>
        <v/>
      </c>
      <c r="K394" s="104" t="str">
        <f>IFERROR(J394*Intern!H$2,"")</f>
        <v/>
      </c>
      <c r="L394" s="116"/>
      <c r="M394" s="117"/>
      <c r="N394" s="101" t="str">
        <f>IFERROR(VLOOKUP(L394,Mobilität!A:O,7,FALSE),"")</f>
        <v/>
      </c>
      <c r="O394" s="101" t="str">
        <f t="shared" si="42"/>
        <v/>
      </c>
      <c r="P394" s="121" t="str">
        <f>IFERROR(O394*Intern!H$2,"")</f>
        <v/>
      </c>
      <c r="Q394" s="151"/>
      <c r="R394" s="152"/>
      <c r="S394" s="153"/>
      <c r="T394" s="122">
        <f t="shared" si="40"/>
        <v>0</v>
      </c>
      <c r="U394" s="123">
        <f>IFERROR(T394*Intern!H$2,"")</f>
        <v>0</v>
      </c>
      <c r="V394" s="119">
        <f t="shared" si="43"/>
        <v>0</v>
      </c>
      <c r="W394" s="120">
        <f t="shared" si="44"/>
        <v>0</v>
      </c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  <c r="CH394"/>
      <c r="CI394"/>
      <c r="CJ394"/>
    </row>
    <row r="395" spans="1:88" s="103" customFormat="1" x14ac:dyDescent="0.2">
      <c r="A395" s="115"/>
      <c r="B395" s="115"/>
      <c r="C395" s="114"/>
      <c r="D395" s="101" t="str">
        <f>IFERROR(VLOOKUP(A395,Mobilität!A:I,7,FALSE),"")</f>
        <v/>
      </c>
      <c r="E395" s="101" t="str">
        <f t="shared" si="39"/>
        <v/>
      </c>
      <c r="F395" s="121" t="str">
        <f>IFERROR(E395*Intern!H$2,"")</f>
        <v/>
      </c>
      <c r="G395" s="116"/>
      <c r="H395" s="117"/>
      <c r="I395" s="101" t="str">
        <f>IFERROR(VLOOKUP(G395,Mobilität!A:I,7,FALSE),"")</f>
        <v/>
      </c>
      <c r="J395" s="101" t="str">
        <f t="shared" si="41"/>
        <v/>
      </c>
      <c r="K395" s="104" t="str">
        <f>IFERROR(J395*Intern!H$2,"")</f>
        <v/>
      </c>
      <c r="L395" s="116"/>
      <c r="M395" s="117"/>
      <c r="N395" s="101" t="str">
        <f>IFERROR(VLOOKUP(L395,Mobilität!A:O,7,FALSE),"")</f>
        <v/>
      </c>
      <c r="O395" s="101" t="str">
        <f t="shared" si="42"/>
        <v/>
      </c>
      <c r="P395" s="121" t="str">
        <f>IFERROR(O395*Intern!H$2,"")</f>
        <v/>
      </c>
      <c r="Q395" s="151"/>
      <c r="R395" s="152"/>
      <c r="S395" s="153"/>
      <c r="T395" s="122">
        <f t="shared" si="40"/>
        <v>0</v>
      </c>
      <c r="U395" s="123">
        <f>IFERROR(T395*Intern!H$2,"")</f>
        <v>0</v>
      </c>
      <c r="V395" s="119">
        <f t="shared" si="43"/>
        <v>0</v>
      </c>
      <c r="W395" s="120">
        <f t="shared" si="44"/>
        <v>0</v>
      </c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</row>
    <row r="396" spans="1:88" s="103" customFormat="1" x14ac:dyDescent="0.2">
      <c r="A396" s="115"/>
      <c r="B396" s="115"/>
      <c r="C396" s="114"/>
      <c r="D396" s="101" t="str">
        <f>IFERROR(VLOOKUP(A396,Mobilität!A:I,7,FALSE),"")</f>
        <v/>
      </c>
      <c r="E396" s="101" t="str">
        <f t="shared" si="39"/>
        <v/>
      </c>
      <c r="F396" s="121" t="str">
        <f>IFERROR(E396*Intern!H$2,"")</f>
        <v/>
      </c>
      <c r="G396" s="116"/>
      <c r="H396" s="117"/>
      <c r="I396" s="101" t="str">
        <f>IFERROR(VLOOKUP(G396,Mobilität!A:I,7,FALSE),"")</f>
        <v/>
      </c>
      <c r="J396" s="101" t="str">
        <f t="shared" si="41"/>
        <v/>
      </c>
      <c r="K396" s="104" t="str">
        <f>IFERROR(J396*Intern!H$2,"")</f>
        <v/>
      </c>
      <c r="L396" s="116"/>
      <c r="M396" s="117"/>
      <c r="N396" s="101" t="str">
        <f>IFERROR(VLOOKUP(L396,Mobilität!A:O,7,FALSE),"")</f>
        <v/>
      </c>
      <c r="O396" s="101" t="str">
        <f t="shared" si="42"/>
        <v/>
      </c>
      <c r="P396" s="121" t="str">
        <f>IFERROR(O396*Intern!H$2,"")</f>
        <v/>
      </c>
      <c r="Q396" s="151"/>
      <c r="R396" s="152"/>
      <c r="S396" s="153"/>
      <c r="T396" s="122">
        <f t="shared" si="40"/>
        <v>0</v>
      </c>
      <c r="U396" s="123">
        <f>IFERROR(T396*Intern!H$2,"")</f>
        <v>0</v>
      </c>
      <c r="V396" s="119">
        <f t="shared" si="43"/>
        <v>0</v>
      </c>
      <c r="W396" s="120">
        <f t="shared" si="44"/>
        <v>0</v>
      </c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  <c r="CH396"/>
      <c r="CI396"/>
      <c r="CJ396"/>
    </row>
    <row r="397" spans="1:88" s="103" customFormat="1" x14ac:dyDescent="0.2">
      <c r="A397" s="115"/>
      <c r="B397" s="115"/>
      <c r="C397" s="114"/>
      <c r="D397" s="101" t="str">
        <f>IFERROR(VLOOKUP(A397,Mobilität!A:I,7,FALSE),"")</f>
        <v/>
      </c>
      <c r="E397" s="101" t="str">
        <f t="shared" si="39"/>
        <v/>
      </c>
      <c r="F397" s="121" t="str">
        <f>IFERROR(E397*Intern!H$2,"")</f>
        <v/>
      </c>
      <c r="G397" s="116"/>
      <c r="H397" s="117"/>
      <c r="I397" s="101" t="str">
        <f>IFERROR(VLOOKUP(G397,Mobilität!A:I,7,FALSE),"")</f>
        <v/>
      </c>
      <c r="J397" s="101" t="str">
        <f t="shared" si="41"/>
        <v/>
      </c>
      <c r="K397" s="104" t="str">
        <f>IFERROR(J397*Intern!H$2,"")</f>
        <v/>
      </c>
      <c r="L397" s="116"/>
      <c r="M397" s="117"/>
      <c r="N397" s="101" t="str">
        <f>IFERROR(VLOOKUP(L397,Mobilität!A:O,7,FALSE),"")</f>
        <v/>
      </c>
      <c r="O397" s="101" t="str">
        <f t="shared" si="42"/>
        <v/>
      </c>
      <c r="P397" s="121" t="str">
        <f>IFERROR(O397*Intern!H$2,"")</f>
        <v/>
      </c>
      <c r="Q397" s="151"/>
      <c r="R397" s="152"/>
      <c r="S397" s="153"/>
      <c r="T397" s="122">
        <f t="shared" si="40"/>
        <v>0</v>
      </c>
      <c r="U397" s="123">
        <f>IFERROR(T397*Intern!H$2,"")</f>
        <v>0</v>
      </c>
      <c r="V397" s="119">
        <f t="shared" si="43"/>
        <v>0</v>
      </c>
      <c r="W397" s="120">
        <f t="shared" si="44"/>
        <v>0</v>
      </c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  <c r="CH397"/>
      <c r="CI397"/>
      <c r="CJ397"/>
    </row>
    <row r="398" spans="1:88" s="103" customFormat="1" x14ac:dyDescent="0.2">
      <c r="A398" s="115"/>
      <c r="B398" s="115"/>
      <c r="C398" s="114"/>
      <c r="D398" s="101" t="str">
        <f>IFERROR(VLOOKUP(A398,Mobilität!A:I,7,FALSE),"")</f>
        <v/>
      </c>
      <c r="E398" s="101" t="str">
        <f t="shared" si="39"/>
        <v/>
      </c>
      <c r="F398" s="121" t="str">
        <f>IFERROR(E398*Intern!H$2,"")</f>
        <v/>
      </c>
      <c r="G398" s="116"/>
      <c r="H398" s="117"/>
      <c r="I398" s="101" t="str">
        <f>IFERROR(VLOOKUP(G398,Mobilität!A:I,7,FALSE),"")</f>
        <v/>
      </c>
      <c r="J398" s="101" t="str">
        <f t="shared" si="41"/>
        <v/>
      </c>
      <c r="K398" s="104" t="str">
        <f>IFERROR(J398*Intern!H$2,"")</f>
        <v/>
      </c>
      <c r="L398" s="116"/>
      <c r="M398" s="117"/>
      <c r="N398" s="101" t="str">
        <f>IFERROR(VLOOKUP(L398,Mobilität!A:O,7,FALSE),"")</f>
        <v/>
      </c>
      <c r="O398" s="101" t="str">
        <f t="shared" si="42"/>
        <v/>
      </c>
      <c r="P398" s="121" t="str">
        <f>IFERROR(O398*Intern!H$2,"")</f>
        <v/>
      </c>
      <c r="Q398" s="151"/>
      <c r="R398" s="152"/>
      <c r="S398" s="153"/>
      <c r="T398" s="122">
        <f t="shared" si="40"/>
        <v>0</v>
      </c>
      <c r="U398" s="123">
        <f>IFERROR(T398*Intern!H$2,"")</f>
        <v>0</v>
      </c>
      <c r="V398" s="119">
        <f t="shared" si="43"/>
        <v>0</v>
      </c>
      <c r="W398" s="120">
        <f t="shared" si="44"/>
        <v>0</v>
      </c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  <c r="CA398"/>
      <c r="CB398"/>
      <c r="CC398"/>
      <c r="CD398"/>
      <c r="CE398"/>
      <c r="CF398"/>
      <c r="CG398"/>
      <c r="CH398"/>
      <c r="CI398"/>
      <c r="CJ398"/>
    </row>
    <row r="399" spans="1:88" s="103" customFormat="1" x14ac:dyDescent="0.2">
      <c r="A399" s="115"/>
      <c r="B399" s="115"/>
      <c r="C399" s="114"/>
      <c r="D399" s="101" t="str">
        <f>IFERROR(VLOOKUP(A399,Mobilität!A:I,7,FALSE),"")</f>
        <v/>
      </c>
      <c r="E399" s="101" t="str">
        <f t="shared" si="39"/>
        <v/>
      </c>
      <c r="F399" s="121" t="str">
        <f>IFERROR(E399*Intern!H$2,"")</f>
        <v/>
      </c>
      <c r="G399" s="116"/>
      <c r="H399" s="117"/>
      <c r="I399" s="101" t="str">
        <f>IFERROR(VLOOKUP(G399,Mobilität!A:I,7,FALSE),"")</f>
        <v/>
      </c>
      <c r="J399" s="101" t="str">
        <f t="shared" si="41"/>
        <v/>
      </c>
      <c r="K399" s="104" t="str">
        <f>IFERROR(J399*Intern!H$2,"")</f>
        <v/>
      </c>
      <c r="L399" s="116"/>
      <c r="M399" s="117"/>
      <c r="N399" s="101" t="str">
        <f>IFERROR(VLOOKUP(L399,Mobilität!A:O,7,FALSE),"")</f>
        <v/>
      </c>
      <c r="O399" s="101" t="str">
        <f t="shared" si="42"/>
        <v/>
      </c>
      <c r="P399" s="121" t="str">
        <f>IFERROR(O399*Intern!H$2,"")</f>
        <v/>
      </c>
      <c r="Q399" s="151"/>
      <c r="R399" s="152"/>
      <c r="S399" s="153"/>
      <c r="T399" s="122">
        <f t="shared" si="40"/>
        <v>0</v>
      </c>
      <c r="U399" s="123">
        <f>IFERROR(T399*Intern!H$2,"")</f>
        <v>0</v>
      </c>
      <c r="V399" s="119">
        <f t="shared" si="43"/>
        <v>0</v>
      </c>
      <c r="W399" s="120">
        <f t="shared" si="44"/>
        <v>0</v>
      </c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  <c r="CF399"/>
      <c r="CG399"/>
      <c r="CH399"/>
      <c r="CI399"/>
      <c r="CJ399"/>
    </row>
    <row r="400" spans="1:88" s="103" customFormat="1" x14ac:dyDescent="0.2">
      <c r="A400" s="115"/>
      <c r="B400" s="115"/>
      <c r="C400" s="114"/>
      <c r="D400" s="101" t="str">
        <f>IFERROR(VLOOKUP(A400,Mobilität!A:I,7,FALSE),"")</f>
        <v/>
      </c>
      <c r="E400" s="101" t="str">
        <f t="shared" si="39"/>
        <v/>
      </c>
      <c r="F400" s="121" t="str">
        <f>IFERROR(E400*Intern!H$2,"")</f>
        <v/>
      </c>
      <c r="G400" s="116"/>
      <c r="H400" s="117"/>
      <c r="I400" s="101" t="str">
        <f>IFERROR(VLOOKUP(G400,Mobilität!A:I,7,FALSE),"")</f>
        <v/>
      </c>
      <c r="J400" s="101" t="str">
        <f t="shared" si="41"/>
        <v/>
      </c>
      <c r="K400" s="104" t="str">
        <f>IFERROR(J400*Intern!H$2,"")</f>
        <v/>
      </c>
      <c r="L400" s="116"/>
      <c r="M400" s="117"/>
      <c r="N400" s="101" t="str">
        <f>IFERROR(VLOOKUP(L400,Mobilität!A:O,7,FALSE),"")</f>
        <v/>
      </c>
      <c r="O400" s="101" t="str">
        <f t="shared" si="42"/>
        <v/>
      </c>
      <c r="P400" s="121" t="str">
        <f>IFERROR(O400*Intern!H$2,"")</f>
        <v/>
      </c>
      <c r="Q400" s="151"/>
      <c r="R400" s="152"/>
      <c r="S400" s="153"/>
      <c r="T400" s="122">
        <f t="shared" si="40"/>
        <v>0</v>
      </c>
      <c r="U400" s="123">
        <f>IFERROR(T400*Intern!H$2,"")</f>
        <v>0</v>
      </c>
      <c r="V400" s="119">
        <f t="shared" si="43"/>
        <v>0</v>
      </c>
      <c r="W400" s="120">
        <f t="shared" si="44"/>
        <v>0</v>
      </c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</row>
    <row r="401" spans="1:88" s="103" customFormat="1" x14ac:dyDescent="0.2">
      <c r="A401" s="115"/>
      <c r="B401" s="115"/>
      <c r="C401" s="114"/>
      <c r="D401" s="101" t="str">
        <f>IFERROR(VLOOKUP(A401,Mobilität!A:I,7,FALSE),"")</f>
        <v/>
      </c>
      <c r="E401" s="101" t="str">
        <f t="shared" si="39"/>
        <v/>
      </c>
      <c r="F401" s="121" t="str">
        <f>IFERROR(E401*Intern!H$2,"")</f>
        <v/>
      </c>
      <c r="G401" s="116"/>
      <c r="H401" s="117"/>
      <c r="I401" s="101" t="str">
        <f>IFERROR(VLOOKUP(G401,Mobilität!A:I,7,FALSE),"")</f>
        <v/>
      </c>
      <c r="J401" s="101" t="str">
        <f t="shared" si="41"/>
        <v/>
      </c>
      <c r="K401" s="104" t="str">
        <f>IFERROR(J401*Intern!H$2,"")</f>
        <v/>
      </c>
      <c r="L401" s="116"/>
      <c r="M401" s="117"/>
      <c r="N401" s="101" t="str">
        <f>IFERROR(VLOOKUP(L401,Mobilität!A:O,7,FALSE),"")</f>
        <v/>
      </c>
      <c r="O401" s="101" t="str">
        <f t="shared" si="42"/>
        <v/>
      </c>
      <c r="P401" s="121" t="str">
        <f>IFERROR(O401*Intern!H$2,"")</f>
        <v/>
      </c>
      <c r="Q401" s="151"/>
      <c r="R401" s="152"/>
      <c r="S401" s="153"/>
      <c r="T401" s="122">
        <f t="shared" si="40"/>
        <v>0</v>
      </c>
      <c r="U401" s="123">
        <f>IFERROR(T401*Intern!H$2,"")</f>
        <v>0</v>
      </c>
      <c r="V401" s="119">
        <f t="shared" si="43"/>
        <v>0</v>
      </c>
      <c r="W401" s="120">
        <f t="shared" si="44"/>
        <v>0</v>
      </c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  <c r="CF401"/>
      <c r="CG401"/>
      <c r="CH401"/>
      <c r="CI401"/>
      <c r="CJ401"/>
    </row>
    <row r="402" spans="1:88" s="103" customFormat="1" x14ac:dyDescent="0.2">
      <c r="A402" s="115"/>
      <c r="B402" s="115"/>
      <c r="C402" s="114"/>
      <c r="D402" s="101" t="str">
        <f>IFERROR(VLOOKUP(A402,Mobilität!A:I,7,FALSE),"")</f>
        <v/>
      </c>
      <c r="E402" s="101" t="str">
        <f t="shared" si="39"/>
        <v/>
      </c>
      <c r="F402" s="121" t="str">
        <f>IFERROR(E402*Intern!H$2,"")</f>
        <v/>
      </c>
      <c r="G402" s="116"/>
      <c r="H402" s="117"/>
      <c r="I402" s="101" t="str">
        <f>IFERROR(VLOOKUP(G402,Mobilität!A:I,7,FALSE),"")</f>
        <v/>
      </c>
      <c r="J402" s="101" t="str">
        <f t="shared" si="41"/>
        <v/>
      </c>
      <c r="K402" s="104" t="str">
        <f>IFERROR(J402*Intern!H$2,"")</f>
        <v/>
      </c>
      <c r="L402" s="116"/>
      <c r="M402" s="117"/>
      <c r="N402" s="101" t="str">
        <f>IFERROR(VLOOKUP(L402,Mobilität!A:O,7,FALSE),"")</f>
        <v/>
      </c>
      <c r="O402" s="101" t="str">
        <f t="shared" si="42"/>
        <v/>
      </c>
      <c r="P402" s="121" t="str">
        <f>IFERROR(O402*Intern!H$2,"")</f>
        <v/>
      </c>
      <c r="Q402" s="151"/>
      <c r="R402" s="152"/>
      <c r="S402" s="153"/>
      <c r="T402" s="122">
        <f t="shared" si="40"/>
        <v>0</v>
      </c>
      <c r="U402" s="123">
        <f>IFERROR(T402*Intern!H$2,"")</f>
        <v>0</v>
      </c>
      <c r="V402" s="119">
        <f t="shared" si="43"/>
        <v>0</v>
      </c>
      <c r="W402" s="120">
        <f t="shared" si="44"/>
        <v>0</v>
      </c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</row>
    <row r="403" spans="1:88" s="103" customFormat="1" x14ac:dyDescent="0.2">
      <c r="A403" s="115"/>
      <c r="B403" s="115"/>
      <c r="C403" s="114"/>
      <c r="D403" s="101" t="str">
        <f>IFERROR(VLOOKUP(A403,Mobilität!A:I,7,FALSE),"")</f>
        <v/>
      </c>
      <c r="E403" s="101" t="str">
        <f t="shared" si="39"/>
        <v/>
      </c>
      <c r="F403" s="121" t="str">
        <f>IFERROR(E403*Intern!H$2,"")</f>
        <v/>
      </c>
      <c r="G403" s="116"/>
      <c r="H403" s="117"/>
      <c r="I403" s="101" t="str">
        <f>IFERROR(VLOOKUP(G403,Mobilität!A:I,7,FALSE),"")</f>
        <v/>
      </c>
      <c r="J403" s="101" t="str">
        <f t="shared" si="41"/>
        <v/>
      </c>
      <c r="K403" s="104" t="str">
        <f>IFERROR(J403*Intern!H$2,"")</f>
        <v/>
      </c>
      <c r="L403" s="116"/>
      <c r="M403" s="117"/>
      <c r="N403" s="101" t="str">
        <f>IFERROR(VLOOKUP(L403,Mobilität!A:O,7,FALSE),"")</f>
        <v/>
      </c>
      <c r="O403" s="101" t="str">
        <f t="shared" si="42"/>
        <v/>
      </c>
      <c r="P403" s="121" t="str">
        <f>IFERROR(O403*Intern!H$2,"")</f>
        <v/>
      </c>
      <c r="Q403" s="151"/>
      <c r="R403" s="152"/>
      <c r="S403" s="153"/>
      <c r="T403" s="122">
        <f t="shared" si="40"/>
        <v>0</v>
      </c>
      <c r="U403" s="123">
        <f>IFERROR(T403*Intern!H$2,"")</f>
        <v>0</v>
      </c>
      <c r="V403" s="119">
        <f t="shared" si="43"/>
        <v>0</v>
      </c>
      <c r="W403" s="120">
        <f t="shared" si="44"/>
        <v>0</v>
      </c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  <c r="CH403"/>
      <c r="CI403"/>
      <c r="CJ403"/>
    </row>
    <row r="404" spans="1:88" s="103" customFormat="1" x14ac:dyDescent="0.2">
      <c r="A404" s="115"/>
      <c r="B404" s="115"/>
      <c r="C404" s="114"/>
      <c r="D404" s="101" t="str">
        <f>IFERROR(VLOOKUP(A404,Mobilität!A:I,7,FALSE),"")</f>
        <v/>
      </c>
      <c r="E404" s="101" t="str">
        <f t="shared" si="39"/>
        <v/>
      </c>
      <c r="F404" s="121" t="str">
        <f>IFERROR(E404*Intern!H$2,"")</f>
        <v/>
      </c>
      <c r="G404" s="116"/>
      <c r="H404" s="117"/>
      <c r="I404" s="101" t="str">
        <f>IFERROR(VLOOKUP(G404,Mobilität!A:I,7,FALSE),"")</f>
        <v/>
      </c>
      <c r="J404" s="101" t="str">
        <f t="shared" si="41"/>
        <v/>
      </c>
      <c r="K404" s="104" t="str">
        <f>IFERROR(J404*Intern!H$2,"")</f>
        <v/>
      </c>
      <c r="L404" s="116"/>
      <c r="M404" s="117"/>
      <c r="N404" s="101" t="str">
        <f>IFERROR(VLOOKUP(L404,Mobilität!A:O,7,FALSE),"")</f>
        <v/>
      </c>
      <c r="O404" s="101" t="str">
        <f t="shared" si="42"/>
        <v/>
      </c>
      <c r="P404" s="121" t="str">
        <f>IFERROR(O404*Intern!H$2,"")</f>
        <v/>
      </c>
      <c r="Q404" s="151"/>
      <c r="R404" s="152"/>
      <c r="S404" s="153"/>
      <c r="T404" s="122">
        <f t="shared" si="40"/>
        <v>0</v>
      </c>
      <c r="U404" s="123">
        <f>IFERROR(T404*Intern!H$2,"")</f>
        <v>0</v>
      </c>
      <c r="V404" s="119">
        <f t="shared" si="43"/>
        <v>0</v>
      </c>
      <c r="W404" s="120">
        <f t="shared" si="44"/>
        <v>0</v>
      </c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</row>
    <row r="405" spans="1:88" s="103" customFormat="1" x14ac:dyDescent="0.2">
      <c r="A405" s="115"/>
      <c r="B405" s="115"/>
      <c r="C405" s="114"/>
      <c r="D405" s="101" t="str">
        <f>IFERROR(VLOOKUP(A405,Mobilität!A:I,7,FALSE),"")</f>
        <v/>
      </c>
      <c r="E405" s="101" t="str">
        <f t="shared" si="39"/>
        <v/>
      </c>
      <c r="F405" s="121" t="str">
        <f>IFERROR(E405*Intern!H$2,"")</f>
        <v/>
      </c>
      <c r="G405" s="116"/>
      <c r="H405" s="117"/>
      <c r="I405" s="101" t="str">
        <f>IFERROR(VLOOKUP(G405,Mobilität!A:I,7,FALSE),"")</f>
        <v/>
      </c>
      <c r="J405" s="101" t="str">
        <f t="shared" si="41"/>
        <v/>
      </c>
      <c r="K405" s="104" t="str">
        <f>IFERROR(J405*Intern!H$2,"")</f>
        <v/>
      </c>
      <c r="L405" s="116"/>
      <c r="M405" s="117"/>
      <c r="N405" s="101" t="str">
        <f>IFERROR(VLOOKUP(L405,Mobilität!A:O,7,FALSE),"")</f>
        <v/>
      </c>
      <c r="O405" s="101" t="str">
        <f t="shared" si="42"/>
        <v/>
      </c>
      <c r="P405" s="121" t="str">
        <f>IFERROR(O405*Intern!H$2,"")</f>
        <v/>
      </c>
      <c r="Q405" s="151"/>
      <c r="R405" s="152"/>
      <c r="S405" s="153"/>
      <c r="T405" s="122">
        <f t="shared" si="40"/>
        <v>0</v>
      </c>
      <c r="U405" s="123">
        <f>IFERROR(T405*Intern!H$2,"")</f>
        <v>0</v>
      </c>
      <c r="V405" s="119">
        <f t="shared" si="43"/>
        <v>0</v>
      </c>
      <c r="W405" s="120">
        <f t="shared" si="44"/>
        <v>0</v>
      </c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  <c r="CA405"/>
      <c r="CB405"/>
      <c r="CC405"/>
      <c r="CD405"/>
      <c r="CE405"/>
      <c r="CF405"/>
      <c r="CG405"/>
      <c r="CH405"/>
      <c r="CI405"/>
      <c r="CJ405"/>
    </row>
    <row r="406" spans="1:88" s="103" customFormat="1" x14ac:dyDescent="0.2">
      <c r="A406" s="115"/>
      <c r="B406" s="115"/>
      <c r="C406" s="114"/>
      <c r="D406" s="101" t="str">
        <f>IFERROR(VLOOKUP(A406,Mobilität!A:I,7,FALSE),"")</f>
        <v/>
      </c>
      <c r="E406" s="101" t="str">
        <f t="shared" si="39"/>
        <v/>
      </c>
      <c r="F406" s="121" t="str">
        <f>IFERROR(E406*Intern!H$2,"")</f>
        <v/>
      </c>
      <c r="G406" s="116"/>
      <c r="H406" s="117"/>
      <c r="I406" s="101" t="str">
        <f>IFERROR(VLOOKUP(G406,Mobilität!A:I,7,FALSE),"")</f>
        <v/>
      </c>
      <c r="J406" s="101" t="str">
        <f t="shared" si="41"/>
        <v/>
      </c>
      <c r="K406" s="104" t="str">
        <f>IFERROR(J406*Intern!H$2,"")</f>
        <v/>
      </c>
      <c r="L406" s="116"/>
      <c r="M406" s="117"/>
      <c r="N406" s="101" t="str">
        <f>IFERROR(VLOOKUP(L406,Mobilität!A:O,7,FALSE),"")</f>
        <v/>
      </c>
      <c r="O406" s="101" t="str">
        <f t="shared" si="42"/>
        <v/>
      </c>
      <c r="P406" s="121" t="str">
        <f>IFERROR(O406*Intern!H$2,"")</f>
        <v/>
      </c>
      <c r="Q406" s="151"/>
      <c r="R406" s="152"/>
      <c r="S406" s="153"/>
      <c r="T406" s="122">
        <f t="shared" si="40"/>
        <v>0</v>
      </c>
      <c r="U406" s="123">
        <f>IFERROR(T406*Intern!H$2,"")</f>
        <v>0</v>
      </c>
      <c r="V406" s="119">
        <f t="shared" si="43"/>
        <v>0</v>
      </c>
      <c r="W406" s="120">
        <f t="shared" si="44"/>
        <v>0</v>
      </c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  <c r="CA406"/>
      <c r="CB406"/>
      <c r="CC406"/>
      <c r="CD406"/>
      <c r="CE406"/>
      <c r="CF406"/>
      <c r="CG406"/>
      <c r="CH406"/>
      <c r="CI406"/>
      <c r="CJ406"/>
    </row>
    <row r="407" spans="1:88" s="103" customFormat="1" x14ac:dyDescent="0.2">
      <c r="A407" s="115"/>
      <c r="B407" s="115"/>
      <c r="C407" s="114"/>
      <c r="D407" s="101" t="str">
        <f>IFERROR(VLOOKUP(A407,Mobilität!A:I,7,FALSE),"")</f>
        <v/>
      </c>
      <c r="E407" s="101" t="str">
        <f t="shared" si="39"/>
        <v/>
      </c>
      <c r="F407" s="121" t="str">
        <f>IFERROR(E407*Intern!H$2,"")</f>
        <v/>
      </c>
      <c r="G407" s="116"/>
      <c r="H407" s="117"/>
      <c r="I407" s="101" t="str">
        <f>IFERROR(VLOOKUP(G407,Mobilität!A:I,7,FALSE),"")</f>
        <v/>
      </c>
      <c r="J407" s="101" t="str">
        <f t="shared" si="41"/>
        <v/>
      </c>
      <c r="K407" s="104" t="str">
        <f>IFERROR(J407*Intern!H$2,"")</f>
        <v/>
      </c>
      <c r="L407" s="116"/>
      <c r="M407" s="117"/>
      <c r="N407" s="101" t="str">
        <f>IFERROR(VLOOKUP(L407,Mobilität!A:O,7,FALSE),"")</f>
        <v/>
      </c>
      <c r="O407" s="101" t="str">
        <f t="shared" si="42"/>
        <v/>
      </c>
      <c r="P407" s="121" t="str">
        <f>IFERROR(O407*Intern!H$2,"")</f>
        <v/>
      </c>
      <c r="Q407" s="151"/>
      <c r="R407" s="152"/>
      <c r="S407" s="153"/>
      <c r="T407" s="122">
        <f t="shared" si="40"/>
        <v>0</v>
      </c>
      <c r="U407" s="123">
        <f>IFERROR(T407*Intern!H$2,"")</f>
        <v>0</v>
      </c>
      <c r="V407" s="119">
        <f t="shared" si="43"/>
        <v>0</v>
      </c>
      <c r="W407" s="120">
        <f t="shared" si="44"/>
        <v>0</v>
      </c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  <c r="CA407"/>
      <c r="CB407"/>
      <c r="CC407"/>
      <c r="CD407"/>
      <c r="CE407"/>
      <c r="CF407"/>
      <c r="CG407"/>
      <c r="CH407"/>
      <c r="CI407"/>
      <c r="CJ407"/>
    </row>
    <row r="408" spans="1:88" s="103" customFormat="1" x14ac:dyDescent="0.2">
      <c r="A408" s="115"/>
      <c r="B408" s="115"/>
      <c r="C408" s="114"/>
      <c r="D408" s="101" t="str">
        <f>IFERROR(VLOOKUP(A408,Mobilität!A:I,7,FALSE),"")</f>
        <v/>
      </c>
      <c r="E408" s="101" t="str">
        <f t="shared" si="39"/>
        <v/>
      </c>
      <c r="F408" s="121" t="str">
        <f>IFERROR(E408*Intern!H$2,"")</f>
        <v/>
      </c>
      <c r="G408" s="116"/>
      <c r="H408" s="117"/>
      <c r="I408" s="101" t="str">
        <f>IFERROR(VLOOKUP(G408,Mobilität!A:I,7,FALSE),"")</f>
        <v/>
      </c>
      <c r="J408" s="101" t="str">
        <f t="shared" si="41"/>
        <v/>
      </c>
      <c r="K408" s="104" t="str">
        <f>IFERROR(J408*Intern!H$2,"")</f>
        <v/>
      </c>
      <c r="L408" s="116"/>
      <c r="M408" s="117"/>
      <c r="N408" s="101" t="str">
        <f>IFERROR(VLOOKUP(L408,Mobilität!A:O,7,FALSE),"")</f>
        <v/>
      </c>
      <c r="O408" s="101" t="str">
        <f t="shared" si="42"/>
        <v/>
      </c>
      <c r="P408" s="121" t="str">
        <f>IFERROR(O408*Intern!H$2,"")</f>
        <v/>
      </c>
      <c r="Q408" s="151"/>
      <c r="R408" s="152"/>
      <c r="S408" s="153"/>
      <c r="T408" s="122">
        <f t="shared" si="40"/>
        <v>0</v>
      </c>
      <c r="U408" s="123">
        <f>IFERROR(T408*Intern!H$2,"")</f>
        <v>0</v>
      </c>
      <c r="V408" s="119">
        <f t="shared" si="43"/>
        <v>0</v>
      </c>
      <c r="W408" s="120">
        <f t="shared" si="44"/>
        <v>0</v>
      </c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  <c r="CA408"/>
      <c r="CB408"/>
      <c r="CC408"/>
      <c r="CD408"/>
      <c r="CE408"/>
      <c r="CF408"/>
      <c r="CG408"/>
      <c r="CH408"/>
      <c r="CI408"/>
      <c r="CJ408"/>
    </row>
    <row r="409" spans="1:88" s="103" customFormat="1" x14ac:dyDescent="0.2">
      <c r="A409" s="115"/>
      <c r="B409" s="115"/>
      <c r="C409" s="114"/>
      <c r="D409" s="101" t="str">
        <f>IFERROR(VLOOKUP(A409,Mobilität!A:I,7,FALSE),"")</f>
        <v/>
      </c>
      <c r="E409" s="101" t="str">
        <f t="shared" si="39"/>
        <v/>
      </c>
      <c r="F409" s="121" t="str">
        <f>IFERROR(E409*Intern!H$2,"")</f>
        <v/>
      </c>
      <c r="G409" s="116"/>
      <c r="H409" s="117"/>
      <c r="I409" s="101" t="str">
        <f>IFERROR(VLOOKUP(G409,Mobilität!A:I,7,FALSE),"")</f>
        <v/>
      </c>
      <c r="J409" s="101" t="str">
        <f t="shared" si="41"/>
        <v/>
      </c>
      <c r="K409" s="104" t="str">
        <f>IFERROR(J409*Intern!H$2,"")</f>
        <v/>
      </c>
      <c r="L409" s="116"/>
      <c r="M409" s="117"/>
      <c r="N409" s="101" t="str">
        <f>IFERROR(VLOOKUP(L409,Mobilität!A:O,7,FALSE),"")</f>
        <v/>
      </c>
      <c r="O409" s="101" t="str">
        <f t="shared" si="42"/>
        <v/>
      </c>
      <c r="P409" s="121" t="str">
        <f>IFERROR(O409*Intern!H$2,"")</f>
        <v/>
      </c>
      <c r="Q409" s="151"/>
      <c r="R409" s="152"/>
      <c r="S409" s="153"/>
      <c r="T409" s="122">
        <f t="shared" si="40"/>
        <v>0</v>
      </c>
      <c r="U409" s="123">
        <f>IFERROR(T409*Intern!H$2,"")</f>
        <v>0</v>
      </c>
      <c r="V409" s="119">
        <f t="shared" si="43"/>
        <v>0</v>
      </c>
      <c r="W409" s="120">
        <f t="shared" si="44"/>
        <v>0</v>
      </c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  <c r="CC409"/>
      <c r="CD409"/>
      <c r="CE409"/>
      <c r="CF409"/>
      <c r="CG409"/>
      <c r="CH409"/>
      <c r="CI409"/>
      <c r="CJ409"/>
    </row>
    <row r="410" spans="1:88" s="103" customFormat="1" x14ac:dyDescent="0.2">
      <c r="A410" s="115"/>
      <c r="B410" s="115"/>
      <c r="C410" s="114"/>
      <c r="D410" s="101" t="str">
        <f>IFERROR(VLOOKUP(A410,Mobilität!A:I,7,FALSE),"")</f>
        <v/>
      </c>
      <c r="E410" s="101" t="str">
        <f t="shared" si="39"/>
        <v/>
      </c>
      <c r="F410" s="121" t="str">
        <f>IFERROR(E410*Intern!H$2,"")</f>
        <v/>
      </c>
      <c r="G410" s="116"/>
      <c r="H410" s="117"/>
      <c r="I410" s="101" t="str">
        <f>IFERROR(VLOOKUP(G410,Mobilität!A:I,7,FALSE),"")</f>
        <v/>
      </c>
      <c r="J410" s="101" t="str">
        <f t="shared" si="41"/>
        <v/>
      </c>
      <c r="K410" s="104" t="str">
        <f>IFERROR(J410*Intern!H$2,"")</f>
        <v/>
      </c>
      <c r="L410" s="116"/>
      <c r="M410" s="117"/>
      <c r="N410" s="101" t="str">
        <f>IFERROR(VLOOKUP(L410,Mobilität!A:O,7,FALSE),"")</f>
        <v/>
      </c>
      <c r="O410" s="101" t="str">
        <f t="shared" si="42"/>
        <v/>
      </c>
      <c r="P410" s="121" t="str">
        <f>IFERROR(O410*Intern!H$2,"")</f>
        <v/>
      </c>
      <c r="Q410" s="151"/>
      <c r="R410" s="152"/>
      <c r="S410" s="153"/>
      <c r="T410" s="122">
        <f t="shared" si="40"/>
        <v>0</v>
      </c>
      <c r="U410" s="123">
        <f>IFERROR(T410*Intern!H$2,"")</f>
        <v>0</v>
      </c>
      <c r="V410" s="119">
        <f t="shared" si="43"/>
        <v>0</v>
      </c>
      <c r="W410" s="120">
        <f t="shared" si="44"/>
        <v>0</v>
      </c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  <c r="CH410"/>
      <c r="CI410"/>
      <c r="CJ410"/>
    </row>
    <row r="411" spans="1:88" s="103" customFormat="1" x14ac:dyDescent="0.2">
      <c r="A411" s="115"/>
      <c r="B411" s="115"/>
      <c r="C411" s="114"/>
      <c r="D411" s="101" t="str">
        <f>IFERROR(VLOOKUP(A411,Mobilität!A:I,7,FALSE),"")</f>
        <v/>
      </c>
      <c r="E411" s="101" t="str">
        <f t="shared" si="39"/>
        <v/>
      </c>
      <c r="F411" s="121" t="str">
        <f>IFERROR(E411*Intern!H$2,"")</f>
        <v/>
      </c>
      <c r="G411" s="116"/>
      <c r="H411" s="117"/>
      <c r="I411" s="101" t="str">
        <f>IFERROR(VLOOKUP(G411,Mobilität!A:I,7,FALSE),"")</f>
        <v/>
      </c>
      <c r="J411" s="101" t="str">
        <f t="shared" si="41"/>
        <v/>
      </c>
      <c r="K411" s="104" t="str">
        <f>IFERROR(J411*Intern!H$2,"")</f>
        <v/>
      </c>
      <c r="L411" s="116"/>
      <c r="M411" s="117"/>
      <c r="N411" s="101" t="str">
        <f>IFERROR(VLOOKUP(L411,Mobilität!A:O,7,FALSE),"")</f>
        <v/>
      </c>
      <c r="O411" s="101" t="str">
        <f t="shared" si="42"/>
        <v/>
      </c>
      <c r="P411" s="121" t="str">
        <f>IFERROR(O411*Intern!H$2,"")</f>
        <v/>
      </c>
      <c r="Q411" s="151"/>
      <c r="R411" s="152"/>
      <c r="S411" s="153"/>
      <c r="T411" s="122">
        <f t="shared" si="40"/>
        <v>0</v>
      </c>
      <c r="U411" s="123">
        <f>IFERROR(T411*Intern!H$2,"")</f>
        <v>0</v>
      </c>
      <c r="V411" s="119">
        <f t="shared" si="43"/>
        <v>0</v>
      </c>
      <c r="W411" s="120">
        <f t="shared" si="44"/>
        <v>0</v>
      </c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  <c r="CH411"/>
      <c r="CI411"/>
      <c r="CJ411"/>
    </row>
    <row r="412" spans="1:88" s="103" customFormat="1" x14ac:dyDescent="0.2">
      <c r="A412" s="115"/>
      <c r="B412" s="115"/>
      <c r="C412" s="114"/>
      <c r="D412" s="101" t="str">
        <f>IFERROR(VLOOKUP(A412,Mobilität!A:I,7,FALSE),"")</f>
        <v/>
      </c>
      <c r="E412" s="101" t="str">
        <f t="shared" si="39"/>
        <v/>
      </c>
      <c r="F412" s="121" t="str">
        <f>IFERROR(E412*Intern!H$2,"")</f>
        <v/>
      </c>
      <c r="G412" s="116"/>
      <c r="H412" s="117"/>
      <c r="I412" s="101" t="str">
        <f>IFERROR(VLOOKUP(G412,Mobilität!A:I,7,FALSE),"")</f>
        <v/>
      </c>
      <c r="J412" s="101" t="str">
        <f t="shared" si="41"/>
        <v/>
      </c>
      <c r="K412" s="104" t="str">
        <f>IFERROR(J412*Intern!H$2,"")</f>
        <v/>
      </c>
      <c r="L412" s="116"/>
      <c r="M412" s="117"/>
      <c r="N412" s="101" t="str">
        <f>IFERROR(VLOOKUP(L412,Mobilität!A:O,7,FALSE),"")</f>
        <v/>
      </c>
      <c r="O412" s="101" t="str">
        <f t="shared" si="42"/>
        <v/>
      </c>
      <c r="P412" s="121" t="str">
        <f>IFERROR(O412*Intern!H$2,"")</f>
        <v/>
      </c>
      <c r="Q412" s="151"/>
      <c r="R412" s="152"/>
      <c r="S412" s="153"/>
      <c r="T412" s="122">
        <f t="shared" si="40"/>
        <v>0</v>
      </c>
      <c r="U412" s="123">
        <f>IFERROR(T412*Intern!H$2,"")</f>
        <v>0</v>
      </c>
      <c r="V412" s="119">
        <f t="shared" si="43"/>
        <v>0</v>
      </c>
      <c r="W412" s="120">
        <f t="shared" si="44"/>
        <v>0</v>
      </c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  <c r="CH412"/>
      <c r="CI412"/>
      <c r="CJ412"/>
    </row>
    <row r="413" spans="1:88" s="103" customFormat="1" x14ac:dyDescent="0.2">
      <c r="A413" s="115"/>
      <c r="B413" s="115"/>
      <c r="C413" s="114"/>
      <c r="D413" s="101" t="str">
        <f>IFERROR(VLOOKUP(A413,Mobilität!A:I,7,FALSE),"")</f>
        <v/>
      </c>
      <c r="E413" s="101" t="str">
        <f t="shared" si="39"/>
        <v/>
      </c>
      <c r="F413" s="121" t="str">
        <f>IFERROR(E413*Intern!H$2,"")</f>
        <v/>
      </c>
      <c r="G413" s="116"/>
      <c r="H413" s="117"/>
      <c r="I413" s="101" t="str">
        <f>IFERROR(VLOOKUP(G413,Mobilität!A:I,7,FALSE),"")</f>
        <v/>
      </c>
      <c r="J413" s="101" t="str">
        <f t="shared" si="41"/>
        <v/>
      </c>
      <c r="K413" s="104" t="str">
        <f>IFERROR(J413*Intern!H$2,"")</f>
        <v/>
      </c>
      <c r="L413" s="116"/>
      <c r="M413" s="117"/>
      <c r="N413" s="101" t="str">
        <f>IFERROR(VLOOKUP(L413,Mobilität!A:O,7,FALSE),"")</f>
        <v/>
      </c>
      <c r="O413" s="101" t="str">
        <f t="shared" si="42"/>
        <v/>
      </c>
      <c r="P413" s="121" t="str">
        <f>IFERROR(O413*Intern!H$2,"")</f>
        <v/>
      </c>
      <c r="Q413" s="151"/>
      <c r="R413" s="152"/>
      <c r="S413" s="153"/>
      <c r="T413" s="122">
        <f t="shared" si="40"/>
        <v>0</v>
      </c>
      <c r="U413" s="123">
        <f>IFERROR(T413*Intern!H$2,"")</f>
        <v>0</v>
      </c>
      <c r="V413" s="119">
        <f t="shared" si="43"/>
        <v>0</v>
      </c>
      <c r="W413" s="120">
        <f t="shared" si="44"/>
        <v>0</v>
      </c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</row>
    <row r="414" spans="1:88" s="103" customFormat="1" x14ac:dyDescent="0.2">
      <c r="A414" s="115"/>
      <c r="B414" s="115"/>
      <c r="C414" s="114"/>
      <c r="D414" s="101" t="str">
        <f>IFERROR(VLOOKUP(A414,Mobilität!A:I,7,FALSE),"")</f>
        <v/>
      </c>
      <c r="E414" s="101" t="str">
        <f t="shared" si="39"/>
        <v/>
      </c>
      <c r="F414" s="121" t="str">
        <f>IFERROR(E414*Intern!H$2,"")</f>
        <v/>
      </c>
      <c r="G414" s="116"/>
      <c r="H414" s="117"/>
      <c r="I414" s="101" t="str">
        <f>IFERROR(VLOOKUP(G414,Mobilität!A:I,7,FALSE),"")</f>
        <v/>
      </c>
      <c r="J414" s="101" t="str">
        <f t="shared" si="41"/>
        <v/>
      </c>
      <c r="K414" s="104" t="str">
        <f>IFERROR(J414*Intern!H$2,"")</f>
        <v/>
      </c>
      <c r="L414" s="116"/>
      <c r="M414" s="117"/>
      <c r="N414" s="101" t="str">
        <f>IFERROR(VLOOKUP(L414,Mobilität!A:O,7,FALSE),"")</f>
        <v/>
      </c>
      <c r="O414" s="101" t="str">
        <f t="shared" si="42"/>
        <v/>
      </c>
      <c r="P414" s="121" t="str">
        <f>IFERROR(O414*Intern!H$2,"")</f>
        <v/>
      </c>
      <c r="Q414" s="151"/>
      <c r="R414" s="152"/>
      <c r="S414" s="153"/>
      <c r="T414" s="122">
        <f t="shared" si="40"/>
        <v>0</v>
      </c>
      <c r="U414" s="123">
        <f>IFERROR(T414*Intern!H$2,"")</f>
        <v>0</v>
      </c>
      <c r="V414" s="119">
        <f t="shared" si="43"/>
        <v>0</v>
      </c>
      <c r="W414" s="120">
        <f t="shared" si="44"/>
        <v>0</v>
      </c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  <c r="CA414"/>
      <c r="CB414"/>
      <c r="CC414"/>
      <c r="CD414"/>
      <c r="CE414"/>
      <c r="CF414"/>
      <c r="CG414"/>
      <c r="CH414"/>
      <c r="CI414"/>
      <c r="CJ414"/>
    </row>
    <row r="415" spans="1:88" s="103" customFormat="1" x14ac:dyDescent="0.2">
      <c r="A415" s="115"/>
      <c r="B415" s="115"/>
      <c r="C415" s="114"/>
      <c r="D415" s="101" t="str">
        <f>IFERROR(VLOOKUP(A415,Mobilität!A:I,7,FALSE),"")</f>
        <v/>
      </c>
      <c r="E415" s="101" t="str">
        <f t="shared" si="39"/>
        <v/>
      </c>
      <c r="F415" s="121" t="str">
        <f>IFERROR(E415*Intern!H$2,"")</f>
        <v/>
      </c>
      <c r="G415" s="116"/>
      <c r="H415" s="117"/>
      <c r="I415" s="101" t="str">
        <f>IFERROR(VLOOKUP(G415,Mobilität!A:I,7,FALSE),"")</f>
        <v/>
      </c>
      <c r="J415" s="101" t="str">
        <f t="shared" si="41"/>
        <v/>
      </c>
      <c r="K415" s="104" t="str">
        <f>IFERROR(J415*Intern!H$2,"")</f>
        <v/>
      </c>
      <c r="L415" s="116"/>
      <c r="M415" s="117"/>
      <c r="N415" s="101" t="str">
        <f>IFERROR(VLOOKUP(L415,Mobilität!A:O,7,FALSE),"")</f>
        <v/>
      </c>
      <c r="O415" s="101" t="str">
        <f t="shared" si="42"/>
        <v/>
      </c>
      <c r="P415" s="121" t="str">
        <f>IFERROR(O415*Intern!H$2,"")</f>
        <v/>
      </c>
      <c r="Q415" s="151"/>
      <c r="R415" s="152"/>
      <c r="S415" s="153"/>
      <c r="T415" s="122">
        <f t="shared" si="40"/>
        <v>0</v>
      </c>
      <c r="U415" s="123">
        <f>IFERROR(T415*Intern!H$2,"")</f>
        <v>0</v>
      </c>
      <c r="V415" s="119">
        <f t="shared" si="43"/>
        <v>0</v>
      </c>
      <c r="W415" s="120">
        <f t="shared" si="44"/>
        <v>0</v>
      </c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  <c r="CA415"/>
      <c r="CB415"/>
      <c r="CC415"/>
      <c r="CD415"/>
      <c r="CE415"/>
      <c r="CF415"/>
      <c r="CG415"/>
      <c r="CH415"/>
      <c r="CI415"/>
      <c r="CJ415"/>
    </row>
    <row r="416" spans="1:88" s="103" customFormat="1" x14ac:dyDescent="0.2">
      <c r="A416" s="115"/>
      <c r="B416" s="115"/>
      <c r="C416" s="114"/>
      <c r="D416" s="101" t="str">
        <f>IFERROR(VLOOKUP(A416,Mobilität!A:I,7,FALSE),"")</f>
        <v/>
      </c>
      <c r="E416" s="101" t="str">
        <f t="shared" si="39"/>
        <v/>
      </c>
      <c r="F416" s="121" t="str">
        <f>IFERROR(E416*Intern!H$2,"")</f>
        <v/>
      </c>
      <c r="G416" s="116"/>
      <c r="H416" s="117"/>
      <c r="I416" s="101" t="str">
        <f>IFERROR(VLOOKUP(G416,Mobilität!A:I,7,FALSE),"")</f>
        <v/>
      </c>
      <c r="J416" s="101" t="str">
        <f t="shared" si="41"/>
        <v/>
      </c>
      <c r="K416" s="104" t="str">
        <f>IFERROR(J416*Intern!H$2,"")</f>
        <v/>
      </c>
      <c r="L416" s="116"/>
      <c r="M416" s="117"/>
      <c r="N416" s="101" t="str">
        <f>IFERROR(VLOOKUP(L416,Mobilität!A:O,7,FALSE),"")</f>
        <v/>
      </c>
      <c r="O416" s="101" t="str">
        <f t="shared" si="42"/>
        <v/>
      </c>
      <c r="P416" s="121" t="str">
        <f>IFERROR(O416*Intern!H$2,"")</f>
        <v/>
      </c>
      <c r="Q416" s="151"/>
      <c r="R416" s="152"/>
      <c r="S416" s="153"/>
      <c r="T416" s="122">
        <f t="shared" si="40"/>
        <v>0</v>
      </c>
      <c r="U416" s="123">
        <f>IFERROR(T416*Intern!H$2,"")</f>
        <v>0</v>
      </c>
      <c r="V416" s="119">
        <f t="shared" si="43"/>
        <v>0</v>
      </c>
      <c r="W416" s="120">
        <f t="shared" si="44"/>
        <v>0</v>
      </c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  <c r="CA416"/>
      <c r="CB416"/>
      <c r="CC416"/>
      <c r="CD416"/>
      <c r="CE416"/>
      <c r="CF416"/>
      <c r="CG416"/>
      <c r="CH416"/>
      <c r="CI416"/>
      <c r="CJ416"/>
    </row>
    <row r="417" spans="1:88" s="103" customFormat="1" x14ac:dyDescent="0.2">
      <c r="A417" s="115"/>
      <c r="B417" s="115"/>
      <c r="C417" s="114"/>
      <c r="D417" s="101" t="str">
        <f>IFERROR(VLOOKUP(A417,Mobilität!A:I,7,FALSE),"")</f>
        <v/>
      </c>
      <c r="E417" s="101" t="str">
        <f t="shared" si="39"/>
        <v/>
      </c>
      <c r="F417" s="121" t="str">
        <f>IFERROR(E417*Intern!H$2,"")</f>
        <v/>
      </c>
      <c r="G417" s="116"/>
      <c r="H417" s="117"/>
      <c r="I417" s="101" t="str">
        <f>IFERROR(VLOOKUP(G417,Mobilität!A:I,7,FALSE),"")</f>
        <v/>
      </c>
      <c r="J417" s="101" t="str">
        <f t="shared" si="41"/>
        <v/>
      </c>
      <c r="K417" s="104" t="str">
        <f>IFERROR(J417*Intern!H$2,"")</f>
        <v/>
      </c>
      <c r="L417" s="116"/>
      <c r="M417" s="117"/>
      <c r="N417" s="101" t="str">
        <f>IFERROR(VLOOKUP(L417,Mobilität!A:O,7,FALSE),"")</f>
        <v/>
      </c>
      <c r="O417" s="101" t="str">
        <f t="shared" si="42"/>
        <v/>
      </c>
      <c r="P417" s="121" t="str">
        <f>IFERROR(O417*Intern!H$2,"")</f>
        <v/>
      </c>
      <c r="Q417" s="151"/>
      <c r="R417" s="152"/>
      <c r="S417" s="153"/>
      <c r="T417" s="122">
        <f t="shared" si="40"/>
        <v>0</v>
      </c>
      <c r="U417" s="123">
        <f>IFERROR(T417*Intern!H$2,"")</f>
        <v>0</v>
      </c>
      <c r="V417" s="119">
        <f t="shared" si="43"/>
        <v>0</v>
      </c>
      <c r="W417" s="120">
        <f t="shared" si="44"/>
        <v>0</v>
      </c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  <c r="CA417"/>
      <c r="CB417"/>
      <c r="CC417"/>
      <c r="CD417"/>
      <c r="CE417"/>
      <c r="CF417"/>
      <c r="CG417"/>
      <c r="CH417"/>
      <c r="CI417"/>
      <c r="CJ417"/>
    </row>
    <row r="418" spans="1:88" s="103" customFormat="1" x14ac:dyDescent="0.2">
      <c r="A418" s="115"/>
      <c r="B418" s="115"/>
      <c r="C418" s="114"/>
      <c r="D418" s="101" t="str">
        <f>IFERROR(VLOOKUP(A418,Mobilität!A:I,7,FALSE),"")</f>
        <v/>
      </c>
      <c r="E418" s="101" t="str">
        <f t="shared" si="39"/>
        <v/>
      </c>
      <c r="F418" s="121" t="str">
        <f>IFERROR(E418*Intern!H$2,"")</f>
        <v/>
      </c>
      <c r="G418" s="116"/>
      <c r="H418" s="117"/>
      <c r="I418" s="101" t="str">
        <f>IFERROR(VLOOKUP(G418,Mobilität!A:I,7,FALSE),"")</f>
        <v/>
      </c>
      <c r="J418" s="101" t="str">
        <f t="shared" si="41"/>
        <v/>
      </c>
      <c r="K418" s="104" t="str">
        <f>IFERROR(J418*Intern!H$2,"")</f>
        <v/>
      </c>
      <c r="L418" s="116"/>
      <c r="M418" s="117"/>
      <c r="N418" s="101" t="str">
        <f>IFERROR(VLOOKUP(L418,Mobilität!A:O,7,FALSE),"")</f>
        <v/>
      </c>
      <c r="O418" s="101" t="str">
        <f t="shared" si="42"/>
        <v/>
      </c>
      <c r="P418" s="121" t="str">
        <f>IFERROR(O418*Intern!H$2,"")</f>
        <v/>
      </c>
      <c r="Q418" s="151"/>
      <c r="R418" s="152"/>
      <c r="S418" s="153"/>
      <c r="T418" s="122">
        <f t="shared" si="40"/>
        <v>0</v>
      </c>
      <c r="U418" s="123">
        <f>IFERROR(T418*Intern!H$2,"")</f>
        <v>0</v>
      </c>
      <c r="V418" s="119">
        <f t="shared" si="43"/>
        <v>0</v>
      </c>
      <c r="W418" s="120">
        <f t="shared" si="44"/>
        <v>0</v>
      </c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  <c r="CA418"/>
      <c r="CB418"/>
      <c r="CC418"/>
      <c r="CD418"/>
      <c r="CE418"/>
      <c r="CF418"/>
      <c r="CG418"/>
      <c r="CH418"/>
      <c r="CI418"/>
      <c r="CJ418"/>
    </row>
    <row r="419" spans="1:88" s="103" customFormat="1" x14ac:dyDescent="0.2">
      <c r="A419" s="115"/>
      <c r="B419" s="115"/>
      <c r="C419" s="114"/>
      <c r="D419" s="101" t="str">
        <f>IFERROR(VLOOKUP(A419,Mobilität!A:I,7,FALSE),"")</f>
        <v/>
      </c>
      <c r="E419" s="101" t="str">
        <f t="shared" si="39"/>
        <v/>
      </c>
      <c r="F419" s="121" t="str">
        <f>IFERROR(E419*Intern!H$2,"")</f>
        <v/>
      </c>
      <c r="G419" s="116"/>
      <c r="H419" s="117"/>
      <c r="I419" s="101" t="str">
        <f>IFERROR(VLOOKUP(G419,Mobilität!A:I,7,FALSE),"")</f>
        <v/>
      </c>
      <c r="J419" s="101" t="str">
        <f t="shared" si="41"/>
        <v/>
      </c>
      <c r="K419" s="104" t="str">
        <f>IFERROR(J419*Intern!H$2,"")</f>
        <v/>
      </c>
      <c r="L419" s="116"/>
      <c r="M419" s="117"/>
      <c r="N419" s="101" t="str">
        <f>IFERROR(VLOOKUP(L419,Mobilität!A:O,7,FALSE),"")</f>
        <v/>
      </c>
      <c r="O419" s="101" t="str">
        <f t="shared" si="42"/>
        <v/>
      </c>
      <c r="P419" s="121" t="str">
        <f>IFERROR(O419*Intern!H$2,"")</f>
        <v/>
      </c>
      <c r="Q419" s="151"/>
      <c r="R419" s="152"/>
      <c r="S419" s="153"/>
      <c r="T419" s="122">
        <f t="shared" si="40"/>
        <v>0</v>
      </c>
      <c r="U419" s="123">
        <f>IFERROR(T419*Intern!H$2,"")</f>
        <v>0</v>
      </c>
      <c r="V419" s="119">
        <f t="shared" si="43"/>
        <v>0</v>
      </c>
      <c r="W419" s="120">
        <f t="shared" si="44"/>
        <v>0</v>
      </c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  <c r="CA419"/>
      <c r="CB419"/>
      <c r="CC419"/>
      <c r="CD419"/>
      <c r="CE419"/>
      <c r="CF419"/>
      <c r="CG419"/>
      <c r="CH419"/>
      <c r="CI419"/>
      <c r="CJ419"/>
    </row>
    <row r="420" spans="1:88" s="103" customFormat="1" x14ac:dyDescent="0.2">
      <c r="A420" s="115"/>
      <c r="B420" s="115"/>
      <c r="C420" s="114"/>
      <c r="D420" s="101" t="str">
        <f>IFERROR(VLOOKUP(A420,Mobilität!A:I,7,FALSE),"")</f>
        <v/>
      </c>
      <c r="E420" s="101" t="str">
        <f t="shared" si="39"/>
        <v/>
      </c>
      <c r="F420" s="121" t="str">
        <f>IFERROR(E420*Intern!H$2,"")</f>
        <v/>
      </c>
      <c r="G420" s="116"/>
      <c r="H420" s="117"/>
      <c r="I420" s="101" t="str">
        <f>IFERROR(VLOOKUP(G420,Mobilität!A:I,7,FALSE),"")</f>
        <v/>
      </c>
      <c r="J420" s="101" t="str">
        <f t="shared" si="41"/>
        <v/>
      </c>
      <c r="K420" s="104" t="str">
        <f>IFERROR(J420*Intern!H$2,"")</f>
        <v/>
      </c>
      <c r="L420" s="116"/>
      <c r="M420" s="117"/>
      <c r="N420" s="101" t="str">
        <f>IFERROR(VLOOKUP(L420,Mobilität!A:O,7,FALSE),"")</f>
        <v/>
      </c>
      <c r="O420" s="101" t="str">
        <f t="shared" si="42"/>
        <v/>
      </c>
      <c r="P420" s="121" t="str">
        <f>IFERROR(O420*Intern!H$2,"")</f>
        <v/>
      </c>
      <c r="Q420" s="151"/>
      <c r="R420" s="152"/>
      <c r="S420" s="153"/>
      <c r="T420" s="122">
        <f t="shared" si="40"/>
        <v>0</v>
      </c>
      <c r="U420" s="123">
        <f>IFERROR(T420*Intern!H$2,"")</f>
        <v>0</v>
      </c>
      <c r="V420" s="119">
        <f t="shared" si="43"/>
        <v>0</v>
      </c>
      <c r="W420" s="120">
        <f t="shared" si="44"/>
        <v>0</v>
      </c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  <c r="CA420"/>
      <c r="CB420"/>
      <c r="CC420"/>
      <c r="CD420"/>
      <c r="CE420"/>
      <c r="CF420"/>
      <c r="CG420"/>
      <c r="CH420"/>
      <c r="CI420"/>
      <c r="CJ420"/>
    </row>
    <row r="421" spans="1:88" s="103" customFormat="1" x14ac:dyDescent="0.2">
      <c r="A421" s="115"/>
      <c r="B421" s="115"/>
      <c r="C421" s="114"/>
      <c r="D421" s="101" t="str">
        <f>IFERROR(VLOOKUP(A421,Mobilität!A:I,7,FALSE),"")</f>
        <v/>
      </c>
      <c r="E421" s="101" t="str">
        <f t="shared" si="39"/>
        <v/>
      </c>
      <c r="F421" s="121" t="str">
        <f>IFERROR(E421*Intern!H$2,"")</f>
        <v/>
      </c>
      <c r="G421" s="116"/>
      <c r="H421" s="117"/>
      <c r="I421" s="101" t="str">
        <f>IFERROR(VLOOKUP(G421,Mobilität!A:I,7,FALSE),"")</f>
        <v/>
      </c>
      <c r="J421" s="101" t="str">
        <f t="shared" si="41"/>
        <v/>
      </c>
      <c r="K421" s="104" t="str">
        <f>IFERROR(J421*Intern!H$2,"")</f>
        <v/>
      </c>
      <c r="L421" s="116"/>
      <c r="M421" s="117"/>
      <c r="N421" s="101" t="str">
        <f>IFERROR(VLOOKUP(L421,Mobilität!A:O,7,FALSE),"")</f>
        <v/>
      </c>
      <c r="O421" s="101" t="str">
        <f t="shared" si="42"/>
        <v/>
      </c>
      <c r="P421" s="121" t="str">
        <f>IFERROR(O421*Intern!H$2,"")</f>
        <v/>
      </c>
      <c r="Q421" s="151"/>
      <c r="R421" s="152"/>
      <c r="S421" s="153"/>
      <c r="T421" s="122">
        <f t="shared" si="40"/>
        <v>0</v>
      </c>
      <c r="U421" s="123">
        <f>IFERROR(T421*Intern!H$2,"")</f>
        <v>0</v>
      </c>
      <c r="V421" s="119">
        <f t="shared" si="43"/>
        <v>0</v>
      </c>
      <c r="W421" s="120">
        <f t="shared" si="44"/>
        <v>0</v>
      </c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  <c r="CA421"/>
      <c r="CB421"/>
      <c r="CC421"/>
      <c r="CD421"/>
      <c r="CE421"/>
      <c r="CF421"/>
      <c r="CG421"/>
      <c r="CH421"/>
      <c r="CI421"/>
      <c r="CJ421"/>
    </row>
    <row r="422" spans="1:88" s="103" customFormat="1" x14ac:dyDescent="0.2">
      <c r="A422" s="115"/>
      <c r="B422" s="115"/>
      <c r="C422" s="114"/>
      <c r="D422" s="101" t="str">
        <f>IFERROR(VLOOKUP(A422,Mobilität!A:I,7,FALSE),"")</f>
        <v/>
      </c>
      <c r="E422" s="101" t="str">
        <f t="shared" si="39"/>
        <v/>
      </c>
      <c r="F422" s="121" t="str">
        <f>IFERROR(E422*Intern!H$2,"")</f>
        <v/>
      </c>
      <c r="G422" s="116"/>
      <c r="H422" s="117"/>
      <c r="I422" s="101" t="str">
        <f>IFERROR(VLOOKUP(G422,Mobilität!A:I,7,FALSE),"")</f>
        <v/>
      </c>
      <c r="J422" s="101" t="str">
        <f t="shared" si="41"/>
        <v/>
      </c>
      <c r="K422" s="104" t="str">
        <f>IFERROR(J422*Intern!H$2,"")</f>
        <v/>
      </c>
      <c r="L422" s="116"/>
      <c r="M422" s="117"/>
      <c r="N422" s="101" t="str">
        <f>IFERROR(VLOOKUP(L422,Mobilität!A:O,7,FALSE),"")</f>
        <v/>
      </c>
      <c r="O422" s="101" t="str">
        <f t="shared" si="42"/>
        <v/>
      </c>
      <c r="P422" s="121" t="str">
        <f>IFERROR(O422*Intern!H$2,"")</f>
        <v/>
      </c>
      <c r="Q422" s="151"/>
      <c r="R422" s="152"/>
      <c r="S422" s="153"/>
      <c r="T422" s="122">
        <f t="shared" si="40"/>
        <v>0</v>
      </c>
      <c r="U422" s="123">
        <f>IFERROR(T422*Intern!H$2,"")</f>
        <v>0</v>
      </c>
      <c r="V422" s="119">
        <f t="shared" si="43"/>
        <v>0</v>
      </c>
      <c r="W422" s="120">
        <f t="shared" si="44"/>
        <v>0</v>
      </c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  <c r="CH422"/>
      <c r="CI422"/>
      <c r="CJ422"/>
    </row>
    <row r="423" spans="1:88" s="103" customFormat="1" x14ac:dyDescent="0.2">
      <c r="A423" s="115"/>
      <c r="B423" s="115"/>
      <c r="C423" s="114"/>
      <c r="D423" s="101" t="str">
        <f>IFERROR(VLOOKUP(A423,Mobilität!A:I,7,FALSE),"")</f>
        <v/>
      </c>
      <c r="E423" s="101" t="str">
        <f t="shared" si="39"/>
        <v/>
      </c>
      <c r="F423" s="121" t="str">
        <f>IFERROR(E423*Intern!H$2,"")</f>
        <v/>
      </c>
      <c r="G423" s="116"/>
      <c r="H423" s="117"/>
      <c r="I423" s="101" t="str">
        <f>IFERROR(VLOOKUP(G423,Mobilität!A:I,7,FALSE),"")</f>
        <v/>
      </c>
      <c r="J423" s="101" t="str">
        <f t="shared" si="41"/>
        <v/>
      </c>
      <c r="K423" s="104" t="str">
        <f>IFERROR(J423*Intern!H$2,"")</f>
        <v/>
      </c>
      <c r="L423" s="116"/>
      <c r="M423" s="117"/>
      <c r="N423" s="101" t="str">
        <f>IFERROR(VLOOKUP(L423,Mobilität!A:O,7,FALSE),"")</f>
        <v/>
      </c>
      <c r="O423" s="101" t="str">
        <f t="shared" si="42"/>
        <v/>
      </c>
      <c r="P423" s="121" t="str">
        <f>IFERROR(O423*Intern!H$2,"")</f>
        <v/>
      </c>
      <c r="Q423" s="151"/>
      <c r="R423" s="152"/>
      <c r="S423" s="153"/>
      <c r="T423" s="122">
        <f t="shared" si="40"/>
        <v>0</v>
      </c>
      <c r="U423" s="123">
        <f>IFERROR(T423*Intern!H$2,"")</f>
        <v>0</v>
      </c>
      <c r="V423" s="119">
        <f t="shared" si="43"/>
        <v>0</v>
      </c>
      <c r="W423" s="120">
        <f t="shared" si="44"/>
        <v>0</v>
      </c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  <c r="CA423"/>
      <c r="CB423"/>
      <c r="CC423"/>
      <c r="CD423"/>
      <c r="CE423"/>
      <c r="CF423"/>
      <c r="CG423"/>
      <c r="CH423"/>
      <c r="CI423"/>
      <c r="CJ423"/>
    </row>
    <row r="424" spans="1:88" s="103" customFormat="1" x14ac:dyDescent="0.2">
      <c r="A424" s="115"/>
      <c r="B424" s="115"/>
      <c r="C424" s="114"/>
      <c r="D424" s="101" t="str">
        <f>IFERROR(VLOOKUP(A424,Mobilität!A:I,7,FALSE),"")</f>
        <v/>
      </c>
      <c r="E424" s="101" t="str">
        <f t="shared" si="39"/>
        <v/>
      </c>
      <c r="F424" s="121" t="str">
        <f>IFERROR(E424*Intern!H$2,"")</f>
        <v/>
      </c>
      <c r="G424" s="116"/>
      <c r="H424" s="117"/>
      <c r="I424" s="101" t="str">
        <f>IFERROR(VLOOKUP(G424,Mobilität!A:I,7,FALSE),"")</f>
        <v/>
      </c>
      <c r="J424" s="101" t="str">
        <f t="shared" si="41"/>
        <v/>
      </c>
      <c r="K424" s="104" t="str">
        <f>IFERROR(J424*Intern!H$2,"")</f>
        <v/>
      </c>
      <c r="L424" s="116"/>
      <c r="M424" s="117"/>
      <c r="N424" s="101" t="str">
        <f>IFERROR(VLOOKUP(L424,Mobilität!A:O,7,FALSE),"")</f>
        <v/>
      </c>
      <c r="O424" s="101" t="str">
        <f t="shared" si="42"/>
        <v/>
      </c>
      <c r="P424" s="121" t="str">
        <f>IFERROR(O424*Intern!H$2,"")</f>
        <v/>
      </c>
      <c r="Q424" s="151"/>
      <c r="R424" s="152"/>
      <c r="S424" s="153"/>
      <c r="T424" s="122">
        <f t="shared" si="40"/>
        <v>0</v>
      </c>
      <c r="U424" s="123">
        <f>IFERROR(T424*Intern!H$2,"")</f>
        <v>0</v>
      </c>
      <c r="V424" s="119">
        <f t="shared" si="43"/>
        <v>0</v>
      </c>
      <c r="W424" s="120">
        <f t="shared" si="44"/>
        <v>0</v>
      </c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  <c r="CA424"/>
      <c r="CB424"/>
      <c r="CC424"/>
      <c r="CD424"/>
      <c r="CE424"/>
      <c r="CF424"/>
      <c r="CG424"/>
      <c r="CH424"/>
      <c r="CI424"/>
      <c r="CJ424"/>
    </row>
    <row r="425" spans="1:88" s="103" customFormat="1" x14ac:dyDescent="0.2">
      <c r="A425" s="115"/>
      <c r="B425" s="115"/>
      <c r="C425" s="114"/>
      <c r="D425" s="101" t="str">
        <f>IFERROR(VLOOKUP(A425,Mobilität!A:I,7,FALSE),"")</f>
        <v/>
      </c>
      <c r="E425" s="101" t="str">
        <f t="shared" si="39"/>
        <v/>
      </c>
      <c r="F425" s="121" t="str">
        <f>IFERROR(E425*Intern!H$2,"")</f>
        <v/>
      </c>
      <c r="G425" s="116"/>
      <c r="H425" s="117"/>
      <c r="I425" s="101" t="str">
        <f>IFERROR(VLOOKUP(G425,Mobilität!A:I,7,FALSE),"")</f>
        <v/>
      </c>
      <c r="J425" s="101" t="str">
        <f t="shared" si="41"/>
        <v/>
      </c>
      <c r="K425" s="104" t="str">
        <f>IFERROR(J425*Intern!H$2,"")</f>
        <v/>
      </c>
      <c r="L425" s="116"/>
      <c r="M425" s="117"/>
      <c r="N425" s="101" t="str">
        <f>IFERROR(VLOOKUP(L425,Mobilität!A:O,7,FALSE),"")</f>
        <v/>
      </c>
      <c r="O425" s="101" t="str">
        <f t="shared" si="42"/>
        <v/>
      </c>
      <c r="P425" s="121" t="str">
        <f>IFERROR(O425*Intern!H$2,"")</f>
        <v/>
      </c>
      <c r="Q425" s="151"/>
      <c r="R425" s="152"/>
      <c r="S425" s="153"/>
      <c r="T425" s="122">
        <f t="shared" si="40"/>
        <v>0</v>
      </c>
      <c r="U425" s="123">
        <f>IFERROR(T425*Intern!H$2,"")</f>
        <v>0</v>
      </c>
      <c r="V425" s="119">
        <f t="shared" si="43"/>
        <v>0</v>
      </c>
      <c r="W425" s="120">
        <f t="shared" si="44"/>
        <v>0</v>
      </c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  <c r="CA425"/>
      <c r="CB425"/>
      <c r="CC425"/>
      <c r="CD425"/>
      <c r="CE425"/>
      <c r="CF425"/>
      <c r="CG425"/>
      <c r="CH425"/>
      <c r="CI425"/>
      <c r="CJ425"/>
    </row>
    <row r="426" spans="1:88" s="103" customFormat="1" x14ac:dyDescent="0.2">
      <c r="A426" s="115"/>
      <c r="B426" s="115"/>
      <c r="C426" s="114"/>
      <c r="D426" s="101" t="str">
        <f>IFERROR(VLOOKUP(A426,Mobilität!A:I,7,FALSE),"")</f>
        <v/>
      </c>
      <c r="E426" s="101" t="str">
        <f t="shared" si="39"/>
        <v/>
      </c>
      <c r="F426" s="121" t="str">
        <f>IFERROR(E426*Intern!H$2,"")</f>
        <v/>
      </c>
      <c r="G426" s="116"/>
      <c r="H426" s="117"/>
      <c r="I426" s="101" t="str">
        <f>IFERROR(VLOOKUP(G426,Mobilität!A:I,7,FALSE),"")</f>
        <v/>
      </c>
      <c r="J426" s="101" t="str">
        <f t="shared" si="41"/>
        <v/>
      </c>
      <c r="K426" s="104" t="str">
        <f>IFERROR(J426*Intern!H$2,"")</f>
        <v/>
      </c>
      <c r="L426" s="116"/>
      <c r="M426" s="117"/>
      <c r="N426" s="101" t="str">
        <f>IFERROR(VLOOKUP(L426,Mobilität!A:O,7,FALSE),"")</f>
        <v/>
      </c>
      <c r="O426" s="101" t="str">
        <f t="shared" si="42"/>
        <v/>
      </c>
      <c r="P426" s="121" t="str">
        <f>IFERROR(O426*Intern!H$2,"")</f>
        <v/>
      </c>
      <c r="Q426" s="151"/>
      <c r="R426" s="152"/>
      <c r="S426" s="153"/>
      <c r="T426" s="122">
        <f t="shared" si="40"/>
        <v>0</v>
      </c>
      <c r="U426" s="123">
        <f>IFERROR(T426*Intern!H$2,"")</f>
        <v>0</v>
      </c>
      <c r="V426" s="119">
        <f t="shared" si="43"/>
        <v>0</v>
      </c>
      <c r="W426" s="120">
        <f t="shared" si="44"/>
        <v>0</v>
      </c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  <c r="BY426"/>
      <c r="BZ426"/>
      <c r="CA426"/>
      <c r="CB426"/>
      <c r="CC426"/>
      <c r="CD426"/>
      <c r="CE426"/>
      <c r="CF426"/>
      <c r="CG426"/>
      <c r="CH426"/>
      <c r="CI426"/>
      <c r="CJ426"/>
    </row>
    <row r="427" spans="1:88" s="103" customFormat="1" x14ac:dyDescent="0.2">
      <c r="A427" s="115"/>
      <c r="B427" s="115"/>
      <c r="C427" s="114"/>
      <c r="D427" s="101" t="str">
        <f>IFERROR(VLOOKUP(A427,Mobilität!A:I,7,FALSE),"")</f>
        <v/>
      </c>
      <c r="E427" s="101" t="str">
        <f t="shared" si="39"/>
        <v/>
      </c>
      <c r="F427" s="121" t="str">
        <f>IFERROR(E427*Intern!H$2,"")</f>
        <v/>
      </c>
      <c r="G427" s="116"/>
      <c r="H427" s="117"/>
      <c r="I427" s="101" t="str">
        <f>IFERROR(VLOOKUP(G427,Mobilität!A:I,7,FALSE),"")</f>
        <v/>
      </c>
      <c r="J427" s="101" t="str">
        <f t="shared" si="41"/>
        <v/>
      </c>
      <c r="K427" s="104" t="str">
        <f>IFERROR(J427*Intern!H$2,"")</f>
        <v/>
      </c>
      <c r="L427" s="116"/>
      <c r="M427" s="117"/>
      <c r="N427" s="101" t="str">
        <f>IFERROR(VLOOKUP(L427,Mobilität!A:O,7,FALSE),"")</f>
        <v/>
      </c>
      <c r="O427" s="101" t="str">
        <f t="shared" si="42"/>
        <v/>
      </c>
      <c r="P427" s="121" t="str">
        <f>IFERROR(O427*Intern!H$2,"")</f>
        <v/>
      </c>
      <c r="Q427" s="151"/>
      <c r="R427" s="152"/>
      <c r="S427" s="153"/>
      <c r="T427" s="122">
        <f t="shared" si="40"/>
        <v>0</v>
      </c>
      <c r="U427" s="123">
        <f>IFERROR(T427*Intern!H$2,"")</f>
        <v>0</v>
      </c>
      <c r="V427" s="119">
        <f t="shared" si="43"/>
        <v>0</v>
      </c>
      <c r="W427" s="120">
        <f t="shared" si="44"/>
        <v>0</v>
      </c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  <c r="CA427"/>
      <c r="CB427"/>
      <c r="CC427"/>
      <c r="CD427"/>
      <c r="CE427"/>
      <c r="CF427"/>
      <c r="CG427"/>
      <c r="CH427"/>
      <c r="CI427"/>
      <c r="CJ427"/>
    </row>
    <row r="428" spans="1:88" s="103" customFormat="1" x14ac:dyDescent="0.2">
      <c r="A428" s="115"/>
      <c r="B428" s="115"/>
      <c r="C428" s="114"/>
      <c r="D428" s="101" t="str">
        <f>IFERROR(VLOOKUP(A428,Mobilität!A:I,7,FALSE),"")</f>
        <v/>
      </c>
      <c r="E428" s="101" t="str">
        <f t="shared" si="39"/>
        <v/>
      </c>
      <c r="F428" s="121" t="str">
        <f>IFERROR(E428*Intern!H$2,"")</f>
        <v/>
      </c>
      <c r="G428" s="116"/>
      <c r="H428" s="117"/>
      <c r="I428" s="101" t="str">
        <f>IFERROR(VLOOKUP(G428,Mobilität!A:I,7,FALSE),"")</f>
        <v/>
      </c>
      <c r="J428" s="101" t="str">
        <f t="shared" si="41"/>
        <v/>
      </c>
      <c r="K428" s="104" t="str">
        <f>IFERROR(J428*Intern!H$2,"")</f>
        <v/>
      </c>
      <c r="L428" s="116"/>
      <c r="M428" s="117"/>
      <c r="N428" s="101" t="str">
        <f>IFERROR(VLOOKUP(L428,Mobilität!A:O,7,FALSE),"")</f>
        <v/>
      </c>
      <c r="O428" s="101" t="str">
        <f t="shared" si="42"/>
        <v/>
      </c>
      <c r="P428" s="121" t="str">
        <f>IFERROR(O428*Intern!H$2,"")</f>
        <v/>
      </c>
      <c r="Q428" s="151"/>
      <c r="R428" s="152"/>
      <c r="S428" s="153"/>
      <c r="T428" s="122">
        <f t="shared" si="40"/>
        <v>0</v>
      </c>
      <c r="U428" s="123">
        <f>IFERROR(T428*Intern!H$2,"")</f>
        <v>0</v>
      </c>
      <c r="V428" s="119">
        <f t="shared" si="43"/>
        <v>0</v>
      </c>
      <c r="W428" s="120">
        <f t="shared" si="44"/>
        <v>0</v>
      </c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  <c r="CA428"/>
      <c r="CB428"/>
      <c r="CC428"/>
      <c r="CD428"/>
      <c r="CE428"/>
      <c r="CF428"/>
      <c r="CG428"/>
      <c r="CH428"/>
      <c r="CI428"/>
      <c r="CJ428"/>
    </row>
    <row r="429" spans="1:88" s="103" customFormat="1" x14ac:dyDescent="0.2">
      <c r="A429" s="115"/>
      <c r="B429" s="115"/>
      <c r="C429" s="114"/>
      <c r="D429" s="101" t="str">
        <f>IFERROR(VLOOKUP(A429,Mobilität!A:I,7,FALSE),"")</f>
        <v/>
      </c>
      <c r="E429" s="101" t="str">
        <f t="shared" si="39"/>
        <v/>
      </c>
      <c r="F429" s="121" t="str">
        <f>IFERROR(E429*Intern!H$2,"")</f>
        <v/>
      </c>
      <c r="G429" s="116"/>
      <c r="H429" s="117"/>
      <c r="I429" s="101" t="str">
        <f>IFERROR(VLOOKUP(G429,Mobilität!A:I,7,FALSE),"")</f>
        <v/>
      </c>
      <c r="J429" s="101" t="str">
        <f t="shared" si="41"/>
        <v/>
      </c>
      <c r="K429" s="104" t="str">
        <f>IFERROR(J429*Intern!H$2,"")</f>
        <v/>
      </c>
      <c r="L429" s="116"/>
      <c r="M429" s="117"/>
      <c r="N429" s="101" t="str">
        <f>IFERROR(VLOOKUP(L429,Mobilität!A:O,7,FALSE),"")</f>
        <v/>
      </c>
      <c r="O429" s="101" t="str">
        <f t="shared" si="42"/>
        <v/>
      </c>
      <c r="P429" s="121" t="str">
        <f>IFERROR(O429*Intern!H$2,"")</f>
        <v/>
      </c>
      <c r="Q429" s="151"/>
      <c r="R429" s="152"/>
      <c r="S429" s="153"/>
      <c r="T429" s="122">
        <f t="shared" si="40"/>
        <v>0</v>
      </c>
      <c r="U429" s="123">
        <f>IFERROR(T429*Intern!H$2,"")</f>
        <v>0</v>
      </c>
      <c r="V429" s="119">
        <f t="shared" si="43"/>
        <v>0</v>
      </c>
      <c r="W429" s="120">
        <f t="shared" si="44"/>
        <v>0</v>
      </c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  <c r="BY429"/>
      <c r="BZ429"/>
      <c r="CA429"/>
      <c r="CB429"/>
      <c r="CC429"/>
      <c r="CD429"/>
      <c r="CE429"/>
      <c r="CF429"/>
      <c r="CG429"/>
      <c r="CH429"/>
      <c r="CI429"/>
      <c r="CJ429"/>
    </row>
    <row r="430" spans="1:88" s="103" customFormat="1" x14ac:dyDescent="0.2">
      <c r="A430" s="115"/>
      <c r="B430" s="115"/>
      <c r="C430" s="114"/>
      <c r="D430" s="101" t="str">
        <f>IFERROR(VLOOKUP(A430,Mobilität!A:I,7,FALSE),"")</f>
        <v/>
      </c>
      <c r="E430" s="101" t="str">
        <f t="shared" si="39"/>
        <v/>
      </c>
      <c r="F430" s="121" t="str">
        <f>IFERROR(E430*Intern!H$2,"")</f>
        <v/>
      </c>
      <c r="G430" s="116"/>
      <c r="H430" s="117"/>
      <c r="I430" s="101" t="str">
        <f>IFERROR(VLOOKUP(G430,Mobilität!A:I,7,FALSE),"")</f>
        <v/>
      </c>
      <c r="J430" s="101" t="str">
        <f t="shared" si="41"/>
        <v/>
      </c>
      <c r="K430" s="104" t="str">
        <f>IFERROR(J430*Intern!H$2,"")</f>
        <v/>
      </c>
      <c r="L430" s="116"/>
      <c r="M430" s="117"/>
      <c r="N430" s="101" t="str">
        <f>IFERROR(VLOOKUP(L430,Mobilität!A:O,7,FALSE),"")</f>
        <v/>
      </c>
      <c r="O430" s="101" t="str">
        <f t="shared" si="42"/>
        <v/>
      </c>
      <c r="P430" s="121" t="str">
        <f>IFERROR(O430*Intern!H$2,"")</f>
        <v/>
      </c>
      <c r="Q430" s="151"/>
      <c r="R430" s="152"/>
      <c r="S430" s="153"/>
      <c r="T430" s="122">
        <f t="shared" si="40"/>
        <v>0</v>
      </c>
      <c r="U430" s="123">
        <f>IFERROR(T430*Intern!H$2,"")</f>
        <v>0</v>
      </c>
      <c r="V430" s="119">
        <f t="shared" si="43"/>
        <v>0</v>
      </c>
      <c r="W430" s="120">
        <f t="shared" si="44"/>
        <v>0</v>
      </c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  <c r="CA430"/>
      <c r="CB430"/>
      <c r="CC430"/>
      <c r="CD430"/>
      <c r="CE430"/>
      <c r="CF430"/>
      <c r="CG430"/>
      <c r="CH430"/>
      <c r="CI430"/>
      <c r="CJ430"/>
    </row>
    <row r="431" spans="1:88" s="103" customFormat="1" x14ac:dyDescent="0.2">
      <c r="A431" s="115"/>
      <c r="B431" s="115"/>
      <c r="C431" s="114"/>
      <c r="D431" s="101" t="str">
        <f>IFERROR(VLOOKUP(A431,Mobilität!A:I,7,FALSE),"")</f>
        <v/>
      </c>
      <c r="E431" s="101" t="str">
        <f t="shared" si="39"/>
        <v/>
      </c>
      <c r="F431" s="121" t="str">
        <f>IFERROR(E431*Intern!H$2,"")</f>
        <v/>
      </c>
      <c r="G431" s="116"/>
      <c r="H431" s="117"/>
      <c r="I431" s="101" t="str">
        <f>IFERROR(VLOOKUP(G431,Mobilität!A:I,7,FALSE),"")</f>
        <v/>
      </c>
      <c r="J431" s="101" t="str">
        <f t="shared" si="41"/>
        <v/>
      </c>
      <c r="K431" s="104" t="str">
        <f>IFERROR(J431*Intern!H$2,"")</f>
        <v/>
      </c>
      <c r="L431" s="116"/>
      <c r="M431" s="117"/>
      <c r="N431" s="101" t="str">
        <f>IFERROR(VLOOKUP(L431,Mobilität!A:O,7,FALSE),"")</f>
        <v/>
      </c>
      <c r="O431" s="101" t="str">
        <f t="shared" si="42"/>
        <v/>
      </c>
      <c r="P431" s="121" t="str">
        <f>IFERROR(O431*Intern!H$2,"")</f>
        <v/>
      </c>
      <c r="Q431" s="151"/>
      <c r="R431" s="152"/>
      <c r="S431" s="153"/>
      <c r="T431" s="122">
        <f t="shared" si="40"/>
        <v>0</v>
      </c>
      <c r="U431" s="123">
        <f>IFERROR(T431*Intern!H$2,"")</f>
        <v>0</v>
      </c>
      <c r="V431" s="119">
        <f t="shared" si="43"/>
        <v>0</v>
      </c>
      <c r="W431" s="120">
        <f t="shared" si="44"/>
        <v>0</v>
      </c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  <c r="CA431"/>
      <c r="CB431"/>
      <c r="CC431"/>
      <c r="CD431"/>
      <c r="CE431"/>
      <c r="CF431"/>
      <c r="CG431"/>
      <c r="CH431"/>
      <c r="CI431"/>
      <c r="CJ431"/>
    </row>
    <row r="432" spans="1:88" s="103" customFormat="1" x14ac:dyDescent="0.2">
      <c r="A432" s="115"/>
      <c r="B432" s="115"/>
      <c r="C432" s="114"/>
      <c r="D432" s="101" t="str">
        <f>IFERROR(VLOOKUP(A432,Mobilität!A:I,7,FALSE),"")</f>
        <v/>
      </c>
      <c r="E432" s="101" t="str">
        <f t="shared" si="39"/>
        <v/>
      </c>
      <c r="F432" s="121" t="str">
        <f>IFERROR(E432*Intern!H$2,"")</f>
        <v/>
      </c>
      <c r="G432" s="116"/>
      <c r="H432" s="117"/>
      <c r="I432" s="101" t="str">
        <f>IFERROR(VLOOKUP(G432,Mobilität!A:I,7,FALSE),"")</f>
        <v/>
      </c>
      <c r="J432" s="101" t="str">
        <f t="shared" si="41"/>
        <v/>
      </c>
      <c r="K432" s="104" t="str">
        <f>IFERROR(J432*Intern!H$2,"")</f>
        <v/>
      </c>
      <c r="L432" s="116"/>
      <c r="M432" s="117"/>
      <c r="N432" s="101" t="str">
        <f>IFERROR(VLOOKUP(L432,Mobilität!A:O,7,FALSE),"")</f>
        <v/>
      </c>
      <c r="O432" s="101" t="str">
        <f t="shared" si="42"/>
        <v/>
      </c>
      <c r="P432" s="121" t="str">
        <f>IFERROR(O432*Intern!H$2,"")</f>
        <v/>
      </c>
      <c r="Q432" s="151"/>
      <c r="R432" s="152"/>
      <c r="S432" s="153"/>
      <c r="T432" s="122">
        <f t="shared" si="40"/>
        <v>0</v>
      </c>
      <c r="U432" s="123">
        <f>IFERROR(T432*Intern!H$2,"")</f>
        <v>0</v>
      </c>
      <c r="V432" s="119">
        <f t="shared" si="43"/>
        <v>0</v>
      </c>
      <c r="W432" s="120">
        <f t="shared" si="44"/>
        <v>0</v>
      </c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  <c r="BY432"/>
      <c r="BZ432"/>
      <c r="CA432"/>
      <c r="CB432"/>
      <c r="CC432"/>
      <c r="CD432"/>
      <c r="CE432"/>
      <c r="CF432"/>
      <c r="CG432"/>
      <c r="CH432"/>
      <c r="CI432"/>
      <c r="CJ432"/>
    </row>
    <row r="433" spans="1:88" s="103" customFormat="1" x14ac:dyDescent="0.2">
      <c r="A433" s="115"/>
      <c r="B433" s="115"/>
      <c r="C433" s="114"/>
      <c r="D433" s="101" t="str">
        <f>IFERROR(VLOOKUP(A433,Mobilität!A:I,7,FALSE),"")</f>
        <v/>
      </c>
      <c r="E433" s="101" t="str">
        <f t="shared" si="39"/>
        <v/>
      </c>
      <c r="F433" s="121" t="str">
        <f>IFERROR(E433*Intern!H$2,"")</f>
        <v/>
      </c>
      <c r="G433" s="116"/>
      <c r="H433" s="117"/>
      <c r="I433" s="101" t="str">
        <f>IFERROR(VLOOKUP(G433,Mobilität!A:I,7,FALSE),"")</f>
        <v/>
      </c>
      <c r="J433" s="101" t="str">
        <f t="shared" si="41"/>
        <v/>
      </c>
      <c r="K433" s="104" t="str">
        <f>IFERROR(J433*Intern!H$2,"")</f>
        <v/>
      </c>
      <c r="L433" s="116"/>
      <c r="M433" s="117"/>
      <c r="N433" s="101" t="str">
        <f>IFERROR(VLOOKUP(L433,Mobilität!A:O,7,FALSE),"")</f>
        <v/>
      </c>
      <c r="O433" s="101" t="str">
        <f t="shared" si="42"/>
        <v/>
      </c>
      <c r="P433" s="121" t="str">
        <f>IFERROR(O433*Intern!H$2,"")</f>
        <v/>
      </c>
      <c r="Q433" s="151"/>
      <c r="R433" s="152"/>
      <c r="S433" s="153"/>
      <c r="T433" s="122">
        <f t="shared" si="40"/>
        <v>0</v>
      </c>
      <c r="U433" s="123">
        <f>IFERROR(T433*Intern!H$2,"")</f>
        <v>0</v>
      </c>
      <c r="V433" s="119">
        <f t="shared" si="43"/>
        <v>0</v>
      </c>
      <c r="W433" s="120">
        <f t="shared" si="44"/>
        <v>0</v>
      </c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  <c r="CA433"/>
      <c r="CB433"/>
      <c r="CC433"/>
      <c r="CD433"/>
      <c r="CE433"/>
      <c r="CF433"/>
      <c r="CG433"/>
      <c r="CH433"/>
      <c r="CI433"/>
      <c r="CJ433"/>
    </row>
    <row r="434" spans="1:88" s="103" customFormat="1" x14ac:dyDescent="0.2">
      <c r="A434" s="115"/>
      <c r="B434" s="115"/>
      <c r="C434" s="114"/>
      <c r="D434" s="101" t="str">
        <f>IFERROR(VLOOKUP(A434,Mobilität!A:I,7,FALSE),"")</f>
        <v/>
      </c>
      <c r="E434" s="101" t="str">
        <f t="shared" si="39"/>
        <v/>
      </c>
      <c r="F434" s="121" t="str">
        <f>IFERROR(E434*Intern!H$2,"")</f>
        <v/>
      </c>
      <c r="G434" s="116"/>
      <c r="H434" s="117"/>
      <c r="I434" s="101" t="str">
        <f>IFERROR(VLOOKUP(G434,Mobilität!A:I,7,FALSE),"")</f>
        <v/>
      </c>
      <c r="J434" s="101" t="str">
        <f t="shared" si="41"/>
        <v/>
      </c>
      <c r="K434" s="104" t="str">
        <f>IFERROR(J434*Intern!H$2,"")</f>
        <v/>
      </c>
      <c r="L434" s="116"/>
      <c r="M434" s="117"/>
      <c r="N434" s="101" t="str">
        <f>IFERROR(VLOOKUP(L434,Mobilität!A:O,7,FALSE),"")</f>
        <v/>
      </c>
      <c r="O434" s="101" t="str">
        <f t="shared" si="42"/>
        <v/>
      </c>
      <c r="P434" s="121" t="str">
        <f>IFERROR(O434*Intern!H$2,"")</f>
        <v/>
      </c>
      <c r="Q434" s="151"/>
      <c r="R434" s="152"/>
      <c r="S434" s="153"/>
      <c r="T434" s="122">
        <f t="shared" si="40"/>
        <v>0</v>
      </c>
      <c r="U434" s="123">
        <f>IFERROR(T434*Intern!H$2,"")</f>
        <v>0</v>
      </c>
      <c r="V434" s="119">
        <f t="shared" si="43"/>
        <v>0</v>
      </c>
      <c r="W434" s="120">
        <f t="shared" si="44"/>
        <v>0</v>
      </c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  <c r="BY434"/>
      <c r="BZ434"/>
      <c r="CA434"/>
      <c r="CB434"/>
      <c r="CC434"/>
      <c r="CD434"/>
      <c r="CE434"/>
      <c r="CF434"/>
      <c r="CG434"/>
      <c r="CH434"/>
      <c r="CI434"/>
      <c r="CJ434"/>
    </row>
    <row r="435" spans="1:88" s="103" customFormat="1" x14ac:dyDescent="0.2">
      <c r="A435" s="115"/>
      <c r="B435" s="115"/>
      <c r="C435" s="114"/>
      <c r="D435" s="101" t="str">
        <f>IFERROR(VLOOKUP(A435,Mobilität!A:I,7,FALSE),"")</f>
        <v/>
      </c>
      <c r="E435" s="101" t="str">
        <f t="shared" si="39"/>
        <v/>
      </c>
      <c r="F435" s="121" t="str">
        <f>IFERROR(E435*Intern!H$2,"")</f>
        <v/>
      </c>
      <c r="G435" s="116"/>
      <c r="H435" s="117"/>
      <c r="I435" s="101" t="str">
        <f>IFERROR(VLOOKUP(G435,Mobilität!A:I,7,FALSE),"")</f>
        <v/>
      </c>
      <c r="J435" s="101" t="str">
        <f t="shared" si="41"/>
        <v/>
      </c>
      <c r="K435" s="104" t="str">
        <f>IFERROR(J435*Intern!H$2,"")</f>
        <v/>
      </c>
      <c r="L435" s="116"/>
      <c r="M435" s="117"/>
      <c r="N435" s="101" t="str">
        <f>IFERROR(VLOOKUP(L435,Mobilität!A:O,7,FALSE),"")</f>
        <v/>
      </c>
      <c r="O435" s="101" t="str">
        <f t="shared" si="42"/>
        <v/>
      </c>
      <c r="P435" s="121" t="str">
        <f>IFERROR(O435*Intern!H$2,"")</f>
        <v/>
      </c>
      <c r="Q435" s="151"/>
      <c r="R435" s="152"/>
      <c r="S435" s="153"/>
      <c r="T435" s="122">
        <f t="shared" si="40"/>
        <v>0</v>
      </c>
      <c r="U435" s="123">
        <f>IFERROR(T435*Intern!H$2,"")</f>
        <v>0</v>
      </c>
      <c r="V435" s="119">
        <f t="shared" si="43"/>
        <v>0</v>
      </c>
      <c r="W435" s="120">
        <f t="shared" si="44"/>
        <v>0</v>
      </c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  <c r="BY435"/>
      <c r="BZ435"/>
      <c r="CA435"/>
      <c r="CB435"/>
      <c r="CC435"/>
      <c r="CD435"/>
      <c r="CE435"/>
      <c r="CF435"/>
      <c r="CG435"/>
      <c r="CH435"/>
      <c r="CI435"/>
      <c r="CJ435"/>
    </row>
    <row r="436" spans="1:88" s="103" customFormat="1" x14ac:dyDescent="0.2">
      <c r="A436" s="115"/>
      <c r="B436" s="115"/>
      <c r="C436" s="114"/>
      <c r="D436" s="101" t="str">
        <f>IFERROR(VLOOKUP(A436,Mobilität!A:I,7,FALSE),"")</f>
        <v/>
      </c>
      <c r="E436" s="101" t="str">
        <f t="shared" si="39"/>
        <v/>
      </c>
      <c r="F436" s="121" t="str">
        <f>IFERROR(E436*Intern!H$2,"")</f>
        <v/>
      </c>
      <c r="G436" s="116"/>
      <c r="H436" s="117"/>
      <c r="I436" s="101" t="str">
        <f>IFERROR(VLOOKUP(G436,Mobilität!A:I,7,FALSE),"")</f>
        <v/>
      </c>
      <c r="J436" s="101" t="str">
        <f t="shared" si="41"/>
        <v/>
      </c>
      <c r="K436" s="104" t="str">
        <f>IFERROR(J436*Intern!H$2,"")</f>
        <v/>
      </c>
      <c r="L436" s="116"/>
      <c r="M436" s="117"/>
      <c r="N436" s="101" t="str">
        <f>IFERROR(VLOOKUP(L436,Mobilität!A:O,7,FALSE),"")</f>
        <v/>
      </c>
      <c r="O436" s="101" t="str">
        <f t="shared" si="42"/>
        <v/>
      </c>
      <c r="P436" s="121" t="str">
        <f>IFERROR(O436*Intern!H$2,"")</f>
        <v/>
      </c>
      <c r="Q436" s="151"/>
      <c r="R436" s="152"/>
      <c r="S436" s="153"/>
      <c r="T436" s="122">
        <f t="shared" si="40"/>
        <v>0</v>
      </c>
      <c r="U436" s="123">
        <f>IFERROR(T436*Intern!H$2,"")</f>
        <v>0</v>
      </c>
      <c r="V436" s="119">
        <f t="shared" si="43"/>
        <v>0</v>
      </c>
      <c r="W436" s="120">
        <f t="shared" si="44"/>
        <v>0</v>
      </c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  <c r="BY436"/>
      <c r="BZ436"/>
      <c r="CA436"/>
      <c r="CB436"/>
      <c r="CC436"/>
      <c r="CD436"/>
      <c r="CE436"/>
      <c r="CF436"/>
      <c r="CG436"/>
      <c r="CH436"/>
      <c r="CI436"/>
      <c r="CJ436"/>
    </row>
    <row r="437" spans="1:88" s="103" customFormat="1" x14ac:dyDescent="0.2">
      <c r="A437" s="115"/>
      <c r="B437" s="115"/>
      <c r="C437" s="114"/>
      <c r="D437" s="101" t="str">
        <f>IFERROR(VLOOKUP(A437,Mobilität!A:I,7,FALSE),"")</f>
        <v/>
      </c>
      <c r="E437" s="101" t="str">
        <f t="shared" si="39"/>
        <v/>
      </c>
      <c r="F437" s="121" t="str">
        <f>IFERROR(E437*Intern!H$2,"")</f>
        <v/>
      </c>
      <c r="G437" s="116"/>
      <c r="H437" s="117"/>
      <c r="I437" s="101" t="str">
        <f>IFERROR(VLOOKUP(G437,Mobilität!A:I,7,FALSE),"")</f>
        <v/>
      </c>
      <c r="J437" s="101" t="str">
        <f t="shared" si="41"/>
        <v/>
      </c>
      <c r="K437" s="104" t="str">
        <f>IFERROR(J437*Intern!H$2,"")</f>
        <v/>
      </c>
      <c r="L437" s="116"/>
      <c r="M437" s="117"/>
      <c r="N437" s="101" t="str">
        <f>IFERROR(VLOOKUP(L437,Mobilität!A:O,7,FALSE),"")</f>
        <v/>
      </c>
      <c r="O437" s="101" t="str">
        <f t="shared" si="42"/>
        <v/>
      </c>
      <c r="P437" s="121" t="str">
        <f>IFERROR(O437*Intern!H$2,"")</f>
        <v/>
      </c>
      <c r="Q437" s="151"/>
      <c r="R437" s="152"/>
      <c r="S437" s="153"/>
      <c r="T437" s="122">
        <f t="shared" si="40"/>
        <v>0</v>
      </c>
      <c r="U437" s="123">
        <f>IFERROR(T437*Intern!H$2,"")</f>
        <v>0</v>
      </c>
      <c r="V437" s="119">
        <f t="shared" si="43"/>
        <v>0</v>
      </c>
      <c r="W437" s="120">
        <f t="shared" si="44"/>
        <v>0</v>
      </c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  <c r="BX437"/>
      <c r="BY437"/>
      <c r="BZ437"/>
      <c r="CA437"/>
      <c r="CB437"/>
      <c r="CC437"/>
      <c r="CD437"/>
      <c r="CE437"/>
      <c r="CF437"/>
      <c r="CG437"/>
      <c r="CH437"/>
      <c r="CI437"/>
      <c r="CJ437"/>
    </row>
    <row r="438" spans="1:88" s="103" customFormat="1" x14ac:dyDescent="0.2">
      <c r="A438" s="115"/>
      <c r="B438" s="115"/>
      <c r="C438" s="114"/>
      <c r="D438" s="101" t="str">
        <f>IFERROR(VLOOKUP(A438,Mobilität!A:I,7,FALSE),"")</f>
        <v/>
      </c>
      <c r="E438" s="101" t="str">
        <f t="shared" si="39"/>
        <v/>
      </c>
      <c r="F438" s="121" t="str">
        <f>IFERROR(E438*Intern!H$2,"")</f>
        <v/>
      </c>
      <c r="G438" s="116"/>
      <c r="H438" s="117"/>
      <c r="I438" s="101" t="str">
        <f>IFERROR(VLOOKUP(G438,Mobilität!A:I,7,FALSE),"")</f>
        <v/>
      </c>
      <c r="J438" s="101" t="str">
        <f t="shared" si="41"/>
        <v/>
      </c>
      <c r="K438" s="104" t="str">
        <f>IFERROR(J438*Intern!H$2,"")</f>
        <v/>
      </c>
      <c r="L438" s="116"/>
      <c r="M438" s="117"/>
      <c r="N438" s="101" t="str">
        <f>IFERROR(VLOOKUP(L438,Mobilität!A:O,7,FALSE),"")</f>
        <v/>
      </c>
      <c r="O438" s="101" t="str">
        <f t="shared" si="42"/>
        <v/>
      </c>
      <c r="P438" s="121" t="str">
        <f>IFERROR(O438*Intern!H$2,"")</f>
        <v/>
      </c>
      <c r="Q438" s="151"/>
      <c r="R438" s="152"/>
      <c r="S438" s="153"/>
      <c r="T438" s="122">
        <f t="shared" si="40"/>
        <v>0</v>
      </c>
      <c r="U438" s="123">
        <f>IFERROR(T438*Intern!H$2,"")</f>
        <v>0</v>
      </c>
      <c r="V438" s="119">
        <f t="shared" si="43"/>
        <v>0</v>
      </c>
      <c r="W438" s="120">
        <f t="shared" si="44"/>
        <v>0</v>
      </c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  <c r="BY438"/>
      <c r="BZ438"/>
      <c r="CA438"/>
      <c r="CB438"/>
      <c r="CC438"/>
      <c r="CD438"/>
      <c r="CE438"/>
      <c r="CF438"/>
      <c r="CG438"/>
      <c r="CH438"/>
      <c r="CI438"/>
      <c r="CJ438"/>
    </row>
    <row r="439" spans="1:88" s="103" customFormat="1" x14ac:dyDescent="0.2">
      <c r="A439" s="115"/>
      <c r="B439" s="115"/>
      <c r="C439" s="114"/>
      <c r="D439" s="101" t="str">
        <f>IFERROR(VLOOKUP(A439,Mobilität!A:I,7,FALSE),"")</f>
        <v/>
      </c>
      <c r="E439" s="101" t="str">
        <f t="shared" si="39"/>
        <v/>
      </c>
      <c r="F439" s="121" t="str">
        <f>IFERROR(E439*Intern!H$2,"")</f>
        <v/>
      </c>
      <c r="G439" s="116"/>
      <c r="H439" s="117"/>
      <c r="I439" s="101" t="str">
        <f>IFERROR(VLOOKUP(G439,Mobilität!A:I,7,FALSE),"")</f>
        <v/>
      </c>
      <c r="J439" s="101" t="str">
        <f t="shared" si="41"/>
        <v/>
      </c>
      <c r="K439" s="104" t="str">
        <f>IFERROR(J439*Intern!H$2,"")</f>
        <v/>
      </c>
      <c r="L439" s="116"/>
      <c r="M439" s="117"/>
      <c r="N439" s="101" t="str">
        <f>IFERROR(VLOOKUP(L439,Mobilität!A:O,7,FALSE),"")</f>
        <v/>
      </c>
      <c r="O439" s="101" t="str">
        <f t="shared" si="42"/>
        <v/>
      </c>
      <c r="P439" s="121" t="str">
        <f>IFERROR(O439*Intern!H$2,"")</f>
        <v/>
      </c>
      <c r="Q439" s="151"/>
      <c r="R439" s="152"/>
      <c r="S439" s="153"/>
      <c r="T439" s="122">
        <f t="shared" si="40"/>
        <v>0</v>
      </c>
      <c r="U439" s="123">
        <f>IFERROR(T439*Intern!H$2,"")</f>
        <v>0</v>
      </c>
      <c r="V439" s="119">
        <f t="shared" si="43"/>
        <v>0</v>
      </c>
      <c r="W439" s="120">
        <f t="shared" si="44"/>
        <v>0</v>
      </c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  <c r="BX439"/>
      <c r="BY439"/>
      <c r="BZ439"/>
      <c r="CA439"/>
      <c r="CB439"/>
      <c r="CC439"/>
      <c r="CD439"/>
      <c r="CE439"/>
      <c r="CF439"/>
      <c r="CG439"/>
      <c r="CH439"/>
      <c r="CI439"/>
      <c r="CJ439"/>
    </row>
    <row r="440" spans="1:88" s="103" customFormat="1" x14ac:dyDescent="0.2">
      <c r="A440" s="115"/>
      <c r="B440" s="115"/>
      <c r="C440" s="114"/>
      <c r="D440" s="101" t="str">
        <f>IFERROR(VLOOKUP(A440,Mobilität!A:I,7,FALSE),"")</f>
        <v/>
      </c>
      <c r="E440" s="101" t="str">
        <f t="shared" si="39"/>
        <v/>
      </c>
      <c r="F440" s="121" t="str">
        <f>IFERROR(E440*Intern!H$2,"")</f>
        <v/>
      </c>
      <c r="G440" s="116"/>
      <c r="H440" s="117"/>
      <c r="I440" s="101" t="str">
        <f>IFERROR(VLOOKUP(G440,Mobilität!A:I,7,FALSE),"")</f>
        <v/>
      </c>
      <c r="J440" s="101" t="str">
        <f t="shared" si="41"/>
        <v/>
      </c>
      <c r="K440" s="104" t="str">
        <f>IFERROR(J440*Intern!H$2,"")</f>
        <v/>
      </c>
      <c r="L440" s="116"/>
      <c r="M440" s="117"/>
      <c r="N440" s="101" t="str">
        <f>IFERROR(VLOOKUP(L440,Mobilität!A:O,7,FALSE),"")</f>
        <v/>
      </c>
      <c r="O440" s="101" t="str">
        <f t="shared" si="42"/>
        <v/>
      </c>
      <c r="P440" s="121" t="str">
        <f>IFERROR(O440*Intern!H$2,"")</f>
        <v/>
      </c>
      <c r="Q440" s="151"/>
      <c r="R440" s="152"/>
      <c r="S440" s="153"/>
      <c r="T440" s="122">
        <f t="shared" si="40"/>
        <v>0</v>
      </c>
      <c r="U440" s="123">
        <f>IFERROR(T440*Intern!H$2,"")</f>
        <v>0</v>
      </c>
      <c r="V440" s="119">
        <f t="shared" si="43"/>
        <v>0</v>
      </c>
      <c r="W440" s="120">
        <f t="shared" si="44"/>
        <v>0</v>
      </c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  <c r="CA440"/>
      <c r="CB440"/>
      <c r="CC440"/>
      <c r="CD440"/>
      <c r="CE440"/>
      <c r="CF440"/>
      <c r="CG440"/>
      <c r="CH440"/>
      <c r="CI440"/>
      <c r="CJ440"/>
    </row>
    <row r="441" spans="1:88" s="103" customFormat="1" x14ac:dyDescent="0.2">
      <c r="A441" s="115"/>
      <c r="B441" s="115"/>
      <c r="C441" s="114"/>
      <c r="D441" s="101" t="str">
        <f>IFERROR(VLOOKUP(A441,Mobilität!A:I,7,FALSE),"")</f>
        <v/>
      </c>
      <c r="E441" s="101" t="str">
        <f t="shared" si="39"/>
        <v/>
      </c>
      <c r="F441" s="121" t="str">
        <f>IFERROR(E441*Intern!H$2,"")</f>
        <v/>
      </c>
      <c r="G441" s="116"/>
      <c r="H441" s="117"/>
      <c r="I441" s="101" t="str">
        <f>IFERROR(VLOOKUP(G441,Mobilität!A:I,7,FALSE),"")</f>
        <v/>
      </c>
      <c r="J441" s="101" t="str">
        <f t="shared" si="41"/>
        <v/>
      </c>
      <c r="K441" s="104" t="str">
        <f>IFERROR(J441*Intern!H$2,"")</f>
        <v/>
      </c>
      <c r="L441" s="116"/>
      <c r="M441" s="117"/>
      <c r="N441" s="101" t="str">
        <f>IFERROR(VLOOKUP(L441,Mobilität!A:O,7,FALSE),"")</f>
        <v/>
      </c>
      <c r="O441" s="101" t="str">
        <f t="shared" si="42"/>
        <v/>
      </c>
      <c r="P441" s="121" t="str">
        <f>IFERROR(O441*Intern!H$2,"")</f>
        <v/>
      </c>
      <c r="Q441" s="151"/>
      <c r="R441" s="152"/>
      <c r="S441" s="153"/>
      <c r="T441" s="122">
        <f t="shared" si="40"/>
        <v>0</v>
      </c>
      <c r="U441" s="123">
        <f>IFERROR(T441*Intern!H$2,"")</f>
        <v>0</v>
      </c>
      <c r="V441" s="119">
        <f t="shared" si="43"/>
        <v>0</v>
      </c>
      <c r="W441" s="120">
        <f t="shared" si="44"/>
        <v>0</v>
      </c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  <c r="CH441"/>
      <c r="CI441"/>
      <c r="CJ441"/>
    </row>
    <row r="442" spans="1:88" s="103" customFormat="1" x14ac:dyDescent="0.2">
      <c r="A442" s="115"/>
      <c r="B442" s="115"/>
      <c r="C442" s="114"/>
      <c r="D442" s="101" t="str">
        <f>IFERROR(VLOOKUP(A442,Mobilität!A:I,7,FALSE),"")</f>
        <v/>
      </c>
      <c r="E442" s="101" t="str">
        <f t="shared" si="39"/>
        <v/>
      </c>
      <c r="F442" s="121" t="str">
        <f>IFERROR(E442*Intern!H$2,"")</f>
        <v/>
      </c>
      <c r="G442" s="116"/>
      <c r="H442" s="117"/>
      <c r="I442" s="101" t="str">
        <f>IFERROR(VLOOKUP(G442,Mobilität!A:I,7,FALSE),"")</f>
        <v/>
      </c>
      <c r="J442" s="101" t="str">
        <f t="shared" si="41"/>
        <v/>
      </c>
      <c r="K442" s="104" t="str">
        <f>IFERROR(J442*Intern!H$2,"")</f>
        <v/>
      </c>
      <c r="L442" s="116"/>
      <c r="M442" s="117"/>
      <c r="N442" s="101" t="str">
        <f>IFERROR(VLOOKUP(L442,Mobilität!A:O,7,FALSE),"")</f>
        <v/>
      </c>
      <c r="O442" s="101" t="str">
        <f t="shared" si="42"/>
        <v/>
      </c>
      <c r="P442" s="121" t="str">
        <f>IFERROR(O442*Intern!H$2,"")</f>
        <v/>
      </c>
      <c r="Q442" s="151"/>
      <c r="R442" s="152"/>
      <c r="S442" s="153"/>
      <c r="T442" s="122">
        <f t="shared" si="40"/>
        <v>0</v>
      </c>
      <c r="U442" s="123">
        <f>IFERROR(T442*Intern!H$2,"")</f>
        <v>0</v>
      </c>
      <c r="V442" s="119">
        <f t="shared" si="43"/>
        <v>0</v>
      </c>
      <c r="W442" s="120">
        <f t="shared" si="44"/>
        <v>0</v>
      </c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  <c r="CA442"/>
      <c r="CB442"/>
      <c r="CC442"/>
      <c r="CD442"/>
      <c r="CE442"/>
      <c r="CF442"/>
      <c r="CG442"/>
      <c r="CH442"/>
      <c r="CI442"/>
      <c r="CJ442"/>
    </row>
    <row r="443" spans="1:88" s="103" customFormat="1" x14ac:dyDescent="0.2">
      <c r="A443" s="115"/>
      <c r="B443" s="115"/>
      <c r="C443" s="114"/>
      <c r="D443" s="101" t="str">
        <f>IFERROR(VLOOKUP(A443,Mobilität!A:I,7,FALSE),"")</f>
        <v/>
      </c>
      <c r="E443" s="101" t="str">
        <f t="shared" si="39"/>
        <v/>
      </c>
      <c r="F443" s="121" t="str">
        <f>IFERROR(E443*Intern!H$2,"")</f>
        <v/>
      </c>
      <c r="G443" s="116"/>
      <c r="H443" s="117"/>
      <c r="I443" s="101" t="str">
        <f>IFERROR(VLOOKUP(G443,Mobilität!A:I,7,FALSE),"")</f>
        <v/>
      </c>
      <c r="J443" s="101" t="str">
        <f t="shared" si="41"/>
        <v/>
      </c>
      <c r="K443" s="104" t="str">
        <f>IFERROR(J443*Intern!H$2,"")</f>
        <v/>
      </c>
      <c r="L443" s="116"/>
      <c r="M443" s="117"/>
      <c r="N443" s="101" t="str">
        <f>IFERROR(VLOOKUP(L443,Mobilität!A:O,7,FALSE),"")</f>
        <v/>
      </c>
      <c r="O443" s="101" t="str">
        <f t="shared" si="42"/>
        <v/>
      </c>
      <c r="P443" s="121" t="str">
        <f>IFERROR(O443*Intern!H$2,"")</f>
        <v/>
      </c>
      <c r="Q443" s="151"/>
      <c r="R443" s="152"/>
      <c r="S443" s="153"/>
      <c r="T443" s="122">
        <f t="shared" si="40"/>
        <v>0</v>
      </c>
      <c r="U443" s="123">
        <f>IFERROR(T443*Intern!H$2,"")</f>
        <v>0</v>
      </c>
      <c r="V443" s="119">
        <f t="shared" si="43"/>
        <v>0</v>
      </c>
      <c r="W443" s="120">
        <f t="shared" si="44"/>
        <v>0</v>
      </c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  <c r="CH443"/>
      <c r="CI443"/>
      <c r="CJ443"/>
    </row>
    <row r="444" spans="1:88" s="103" customFormat="1" x14ac:dyDescent="0.2">
      <c r="A444" s="115"/>
      <c r="B444" s="115"/>
      <c r="C444" s="114"/>
      <c r="D444" s="101" t="str">
        <f>IFERROR(VLOOKUP(A444,Mobilität!A:I,7,FALSE),"")</f>
        <v/>
      </c>
      <c r="E444" s="101" t="str">
        <f t="shared" si="39"/>
        <v/>
      </c>
      <c r="F444" s="121" t="str">
        <f>IFERROR(E444*Intern!H$2,"")</f>
        <v/>
      </c>
      <c r="G444" s="116"/>
      <c r="H444" s="117"/>
      <c r="I444" s="101" t="str">
        <f>IFERROR(VLOOKUP(G444,Mobilität!A:I,7,FALSE),"")</f>
        <v/>
      </c>
      <c r="J444" s="101" t="str">
        <f t="shared" si="41"/>
        <v/>
      </c>
      <c r="K444" s="104" t="str">
        <f>IFERROR(J444*Intern!H$2,"")</f>
        <v/>
      </c>
      <c r="L444" s="116"/>
      <c r="M444" s="117"/>
      <c r="N444" s="101" t="str">
        <f>IFERROR(VLOOKUP(L444,Mobilität!A:O,7,FALSE),"")</f>
        <v/>
      </c>
      <c r="O444" s="101" t="str">
        <f t="shared" si="42"/>
        <v/>
      </c>
      <c r="P444" s="121" t="str">
        <f>IFERROR(O444*Intern!H$2,"")</f>
        <v/>
      </c>
      <c r="Q444" s="151"/>
      <c r="R444" s="152"/>
      <c r="S444" s="153"/>
      <c r="T444" s="122">
        <f t="shared" si="40"/>
        <v>0</v>
      </c>
      <c r="U444" s="123">
        <f>IFERROR(T444*Intern!H$2,"")</f>
        <v>0</v>
      </c>
      <c r="V444" s="119">
        <f t="shared" si="43"/>
        <v>0</v>
      </c>
      <c r="W444" s="120">
        <f t="shared" si="44"/>
        <v>0</v>
      </c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  <c r="CA444"/>
      <c r="CB444"/>
      <c r="CC444"/>
      <c r="CD444"/>
      <c r="CE444"/>
      <c r="CF444"/>
      <c r="CG444"/>
      <c r="CH444"/>
      <c r="CI444"/>
      <c r="CJ444"/>
    </row>
    <row r="445" spans="1:88" s="103" customFormat="1" x14ac:dyDescent="0.2">
      <c r="A445" s="115"/>
      <c r="B445" s="115"/>
      <c r="C445" s="114"/>
      <c r="D445" s="101" t="str">
        <f>IFERROR(VLOOKUP(A445,Mobilität!A:I,7,FALSE),"")</f>
        <v/>
      </c>
      <c r="E445" s="101" t="str">
        <f t="shared" si="39"/>
        <v/>
      </c>
      <c r="F445" s="121" t="str">
        <f>IFERROR(E445*Intern!H$2,"")</f>
        <v/>
      </c>
      <c r="G445" s="116"/>
      <c r="H445" s="117"/>
      <c r="I445" s="101" t="str">
        <f>IFERROR(VLOOKUP(G445,Mobilität!A:I,7,FALSE),"")</f>
        <v/>
      </c>
      <c r="J445" s="101" t="str">
        <f t="shared" si="41"/>
        <v/>
      </c>
      <c r="K445" s="104" t="str">
        <f>IFERROR(J445*Intern!H$2,"")</f>
        <v/>
      </c>
      <c r="L445" s="116"/>
      <c r="M445" s="117"/>
      <c r="N445" s="101" t="str">
        <f>IFERROR(VLOOKUP(L445,Mobilität!A:O,7,FALSE),"")</f>
        <v/>
      </c>
      <c r="O445" s="101" t="str">
        <f t="shared" si="42"/>
        <v/>
      </c>
      <c r="P445" s="121" t="str">
        <f>IFERROR(O445*Intern!H$2,"")</f>
        <v/>
      </c>
      <c r="Q445" s="151"/>
      <c r="R445" s="152"/>
      <c r="S445" s="153"/>
      <c r="T445" s="122">
        <f t="shared" si="40"/>
        <v>0</v>
      </c>
      <c r="U445" s="123">
        <f>IFERROR(T445*Intern!H$2,"")</f>
        <v>0</v>
      </c>
      <c r="V445" s="119">
        <f t="shared" si="43"/>
        <v>0</v>
      </c>
      <c r="W445" s="120">
        <f t="shared" si="44"/>
        <v>0</v>
      </c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  <c r="CH445"/>
      <c r="CI445"/>
      <c r="CJ445"/>
    </row>
    <row r="446" spans="1:88" s="103" customFormat="1" x14ac:dyDescent="0.2">
      <c r="A446" s="115"/>
      <c r="B446" s="115"/>
      <c r="C446" s="114"/>
      <c r="D446" s="101" t="str">
        <f>IFERROR(VLOOKUP(A446,Mobilität!A:I,7,FALSE),"")</f>
        <v/>
      </c>
      <c r="E446" s="101" t="str">
        <f t="shared" si="39"/>
        <v/>
      </c>
      <c r="F446" s="121" t="str">
        <f>IFERROR(E446*Intern!H$2,"")</f>
        <v/>
      </c>
      <c r="G446" s="116"/>
      <c r="H446" s="117"/>
      <c r="I446" s="101" t="str">
        <f>IFERROR(VLOOKUP(G446,Mobilität!A:I,7,FALSE),"")</f>
        <v/>
      </c>
      <c r="J446" s="101" t="str">
        <f t="shared" si="41"/>
        <v/>
      </c>
      <c r="K446" s="104" t="str">
        <f>IFERROR(J446*Intern!H$2,"")</f>
        <v/>
      </c>
      <c r="L446" s="116"/>
      <c r="M446" s="117"/>
      <c r="N446" s="101" t="str">
        <f>IFERROR(VLOOKUP(L446,Mobilität!A:O,7,FALSE),"")</f>
        <v/>
      </c>
      <c r="O446" s="101" t="str">
        <f t="shared" si="42"/>
        <v/>
      </c>
      <c r="P446" s="121" t="str">
        <f>IFERROR(O446*Intern!H$2,"")</f>
        <v/>
      </c>
      <c r="Q446" s="151"/>
      <c r="R446" s="152"/>
      <c r="S446" s="153"/>
      <c r="T446" s="122">
        <f t="shared" si="40"/>
        <v>0</v>
      </c>
      <c r="U446" s="123">
        <f>IFERROR(T446*Intern!H$2,"")</f>
        <v>0</v>
      </c>
      <c r="V446" s="119">
        <f t="shared" si="43"/>
        <v>0</v>
      </c>
      <c r="W446" s="120">
        <f t="shared" si="44"/>
        <v>0</v>
      </c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  <c r="CA446"/>
      <c r="CB446"/>
      <c r="CC446"/>
      <c r="CD446"/>
      <c r="CE446"/>
      <c r="CF446"/>
      <c r="CG446"/>
      <c r="CH446"/>
      <c r="CI446"/>
      <c r="CJ446"/>
    </row>
    <row r="447" spans="1:88" s="103" customFormat="1" x14ac:dyDescent="0.2">
      <c r="A447" s="115"/>
      <c r="B447" s="115"/>
      <c r="C447" s="114"/>
      <c r="D447" s="101" t="str">
        <f>IFERROR(VLOOKUP(A447,Mobilität!A:I,7,FALSE),"")</f>
        <v/>
      </c>
      <c r="E447" s="101" t="str">
        <f t="shared" si="39"/>
        <v/>
      </c>
      <c r="F447" s="121" t="str">
        <f>IFERROR(E447*Intern!H$2,"")</f>
        <v/>
      </c>
      <c r="G447" s="116"/>
      <c r="H447" s="117"/>
      <c r="I447" s="101" t="str">
        <f>IFERROR(VLOOKUP(G447,Mobilität!A:I,7,FALSE),"")</f>
        <v/>
      </c>
      <c r="J447" s="101" t="str">
        <f t="shared" si="41"/>
        <v/>
      </c>
      <c r="K447" s="104" t="str">
        <f>IFERROR(J447*Intern!H$2,"")</f>
        <v/>
      </c>
      <c r="L447" s="116"/>
      <c r="M447" s="117"/>
      <c r="N447" s="101" t="str">
        <f>IFERROR(VLOOKUP(L447,Mobilität!A:O,7,FALSE),"")</f>
        <v/>
      </c>
      <c r="O447" s="101" t="str">
        <f t="shared" si="42"/>
        <v/>
      </c>
      <c r="P447" s="121" t="str">
        <f>IFERROR(O447*Intern!H$2,"")</f>
        <v/>
      </c>
      <c r="Q447" s="151"/>
      <c r="R447" s="152"/>
      <c r="S447" s="153"/>
      <c r="T447" s="122">
        <f t="shared" si="40"/>
        <v>0</v>
      </c>
      <c r="U447" s="123">
        <f>IFERROR(T447*Intern!H$2,"")</f>
        <v>0</v>
      </c>
      <c r="V447" s="119">
        <f t="shared" si="43"/>
        <v>0</v>
      </c>
      <c r="W447" s="120">
        <f t="shared" si="44"/>
        <v>0</v>
      </c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  <c r="CH447"/>
      <c r="CI447"/>
      <c r="CJ447"/>
    </row>
    <row r="448" spans="1:88" s="103" customFormat="1" x14ac:dyDescent="0.2">
      <c r="A448" s="115"/>
      <c r="B448" s="115"/>
      <c r="C448" s="114"/>
      <c r="D448" s="101" t="str">
        <f>IFERROR(VLOOKUP(A448,Mobilität!A:I,7,FALSE),"")</f>
        <v/>
      </c>
      <c r="E448" s="101" t="str">
        <f t="shared" si="39"/>
        <v/>
      </c>
      <c r="F448" s="121" t="str">
        <f>IFERROR(E448*Intern!H$2,"")</f>
        <v/>
      </c>
      <c r="G448" s="116"/>
      <c r="H448" s="117"/>
      <c r="I448" s="101" t="str">
        <f>IFERROR(VLOOKUP(G448,Mobilität!A:I,7,FALSE),"")</f>
        <v/>
      </c>
      <c r="J448" s="101" t="str">
        <f t="shared" si="41"/>
        <v/>
      </c>
      <c r="K448" s="104" t="str">
        <f>IFERROR(J448*Intern!H$2,"")</f>
        <v/>
      </c>
      <c r="L448" s="116"/>
      <c r="M448" s="117"/>
      <c r="N448" s="101" t="str">
        <f>IFERROR(VLOOKUP(L448,Mobilität!A:O,7,FALSE),"")</f>
        <v/>
      </c>
      <c r="O448" s="101" t="str">
        <f t="shared" si="42"/>
        <v/>
      </c>
      <c r="P448" s="121" t="str">
        <f>IFERROR(O448*Intern!H$2,"")</f>
        <v/>
      </c>
      <c r="Q448" s="151"/>
      <c r="R448" s="152"/>
      <c r="S448" s="153"/>
      <c r="T448" s="122">
        <f t="shared" si="40"/>
        <v>0</v>
      </c>
      <c r="U448" s="123">
        <f>IFERROR(T448*Intern!H$2,"")</f>
        <v>0</v>
      </c>
      <c r="V448" s="119">
        <f t="shared" si="43"/>
        <v>0</v>
      </c>
      <c r="W448" s="120">
        <f t="shared" si="44"/>
        <v>0</v>
      </c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  <c r="CF448"/>
      <c r="CG448"/>
      <c r="CH448"/>
      <c r="CI448"/>
      <c r="CJ448"/>
    </row>
    <row r="449" spans="1:88" s="103" customFormat="1" x14ac:dyDescent="0.2">
      <c r="A449" s="115"/>
      <c r="B449" s="115"/>
      <c r="C449" s="114"/>
      <c r="D449" s="101" t="str">
        <f>IFERROR(VLOOKUP(A449,Mobilität!A:I,7,FALSE),"")</f>
        <v/>
      </c>
      <c r="E449" s="101" t="str">
        <f t="shared" si="39"/>
        <v/>
      </c>
      <c r="F449" s="121" t="str">
        <f>IFERROR(E449*Intern!H$2,"")</f>
        <v/>
      </c>
      <c r="G449" s="116"/>
      <c r="H449" s="117"/>
      <c r="I449" s="101" t="str">
        <f>IFERROR(VLOOKUP(G449,Mobilität!A:I,7,FALSE),"")</f>
        <v/>
      </c>
      <c r="J449" s="101" t="str">
        <f t="shared" si="41"/>
        <v/>
      </c>
      <c r="K449" s="104" t="str">
        <f>IFERROR(J449*Intern!H$2,"")</f>
        <v/>
      </c>
      <c r="L449" s="116"/>
      <c r="M449" s="117"/>
      <c r="N449" s="101" t="str">
        <f>IFERROR(VLOOKUP(L449,Mobilität!A:O,7,FALSE),"")</f>
        <v/>
      </c>
      <c r="O449" s="101" t="str">
        <f t="shared" si="42"/>
        <v/>
      </c>
      <c r="P449" s="121" t="str">
        <f>IFERROR(O449*Intern!H$2,"")</f>
        <v/>
      </c>
      <c r="Q449" s="151"/>
      <c r="R449" s="152"/>
      <c r="S449" s="153"/>
      <c r="T449" s="122">
        <f t="shared" si="40"/>
        <v>0</v>
      </c>
      <c r="U449" s="123">
        <f>IFERROR(T449*Intern!H$2,"")</f>
        <v>0</v>
      </c>
      <c r="V449" s="119">
        <f t="shared" si="43"/>
        <v>0</v>
      </c>
      <c r="W449" s="120">
        <f t="shared" si="44"/>
        <v>0</v>
      </c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  <c r="CH449"/>
      <c r="CI449"/>
      <c r="CJ449"/>
    </row>
    <row r="450" spans="1:88" s="103" customFormat="1" x14ac:dyDescent="0.2">
      <c r="A450" s="115"/>
      <c r="B450" s="115"/>
      <c r="C450" s="114"/>
      <c r="D450" s="101" t="str">
        <f>IFERROR(VLOOKUP(A450,Mobilität!A:I,7,FALSE),"")</f>
        <v/>
      </c>
      <c r="E450" s="101" t="str">
        <f t="shared" si="39"/>
        <v/>
      </c>
      <c r="F450" s="121" t="str">
        <f>IFERROR(E450*Intern!H$2,"")</f>
        <v/>
      </c>
      <c r="G450" s="116"/>
      <c r="H450" s="117"/>
      <c r="I450" s="101" t="str">
        <f>IFERROR(VLOOKUP(G450,Mobilität!A:I,7,FALSE),"")</f>
        <v/>
      </c>
      <c r="J450" s="101" t="str">
        <f t="shared" si="41"/>
        <v/>
      </c>
      <c r="K450" s="104" t="str">
        <f>IFERROR(J450*Intern!H$2,"")</f>
        <v/>
      </c>
      <c r="L450" s="116"/>
      <c r="M450" s="117"/>
      <c r="N450" s="101" t="str">
        <f>IFERROR(VLOOKUP(L450,Mobilität!A:O,7,FALSE),"")</f>
        <v/>
      </c>
      <c r="O450" s="101" t="str">
        <f t="shared" si="42"/>
        <v/>
      </c>
      <c r="P450" s="121" t="str">
        <f>IFERROR(O450*Intern!H$2,"")</f>
        <v/>
      </c>
      <c r="Q450" s="151"/>
      <c r="R450" s="152"/>
      <c r="S450" s="153"/>
      <c r="T450" s="122">
        <f t="shared" si="40"/>
        <v>0</v>
      </c>
      <c r="U450" s="123">
        <f>IFERROR(T450*Intern!H$2,"")</f>
        <v>0</v>
      </c>
      <c r="V450" s="119">
        <f t="shared" si="43"/>
        <v>0</v>
      </c>
      <c r="W450" s="120">
        <f t="shared" si="44"/>
        <v>0</v>
      </c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  <c r="CA450"/>
      <c r="CB450"/>
      <c r="CC450"/>
      <c r="CD450"/>
      <c r="CE450"/>
      <c r="CF450"/>
      <c r="CG450"/>
      <c r="CH450"/>
      <c r="CI450"/>
      <c r="CJ450"/>
    </row>
    <row r="451" spans="1:88" s="103" customFormat="1" x14ac:dyDescent="0.2">
      <c r="A451" s="115"/>
      <c r="B451" s="115"/>
      <c r="C451" s="114"/>
      <c r="D451" s="101" t="str">
        <f>IFERROR(VLOOKUP(A451,Mobilität!A:I,7,FALSE),"")</f>
        <v/>
      </c>
      <c r="E451" s="101" t="str">
        <f t="shared" si="39"/>
        <v/>
      </c>
      <c r="F451" s="121" t="str">
        <f>IFERROR(E451*Intern!H$2,"")</f>
        <v/>
      </c>
      <c r="G451" s="116"/>
      <c r="H451" s="117"/>
      <c r="I451" s="101" t="str">
        <f>IFERROR(VLOOKUP(G451,Mobilität!A:I,7,FALSE),"")</f>
        <v/>
      </c>
      <c r="J451" s="101" t="str">
        <f t="shared" si="41"/>
        <v/>
      </c>
      <c r="K451" s="104" t="str">
        <f>IFERROR(J451*Intern!H$2,"")</f>
        <v/>
      </c>
      <c r="L451" s="116"/>
      <c r="M451" s="117"/>
      <c r="N451" s="101" t="str">
        <f>IFERROR(VLOOKUP(L451,Mobilität!A:O,7,FALSE),"")</f>
        <v/>
      </c>
      <c r="O451" s="101" t="str">
        <f t="shared" si="42"/>
        <v/>
      </c>
      <c r="P451" s="121" t="str">
        <f>IFERROR(O451*Intern!H$2,"")</f>
        <v/>
      </c>
      <c r="Q451" s="151"/>
      <c r="R451" s="152"/>
      <c r="S451" s="153"/>
      <c r="T451" s="122">
        <f t="shared" si="40"/>
        <v>0</v>
      </c>
      <c r="U451" s="123">
        <f>IFERROR(T451*Intern!H$2,"")</f>
        <v>0</v>
      </c>
      <c r="V451" s="119">
        <f t="shared" si="43"/>
        <v>0</v>
      </c>
      <c r="W451" s="120">
        <f t="shared" si="44"/>
        <v>0</v>
      </c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  <c r="CH451"/>
      <c r="CI451"/>
      <c r="CJ451"/>
    </row>
    <row r="452" spans="1:88" s="103" customFormat="1" x14ac:dyDescent="0.2">
      <c r="A452" s="115"/>
      <c r="B452" s="115"/>
      <c r="C452" s="114"/>
      <c r="D452" s="101" t="str">
        <f>IFERROR(VLOOKUP(A452,Mobilität!A:I,7,FALSE),"")</f>
        <v/>
      </c>
      <c r="E452" s="101" t="str">
        <f t="shared" si="39"/>
        <v/>
      </c>
      <c r="F452" s="121" t="str">
        <f>IFERROR(E452*Intern!H$2,"")</f>
        <v/>
      </c>
      <c r="G452" s="116"/>
      <c r="H452" s="117"/>
      <c r="I452" s="101" t="str">
        <f>IFERROR(VLOOKUP(G452,Mobilität!A:I,7,FALSE),"")</f>
        <v/>
      </c>
      <c r="J452" s="101" t="str">
        <f t="shared" si="41"/>
        <v/>
      </c>
      <c r="K452" s="104" t="str">
        <f>IFERROR(J452*Intern!H$2,"")</f>
        <v/>
      </c>
      <c r="L452" s="116"/>
      <c r="M452" s="117"/>
      <c r="N452" s="101" t="str">
        <f>IFERROR(VLOOKUP(L452,Mobilität!A:O,7,FALSE),"")</f>
        <v/>
      </c>
      <c r="O452" s="101" t="str">
        <f t="shared" si="42"/>
        <v/>
      </c>
      <c r="P452" s="121" t="str">
        <f>IFERROR(O452*Intern!H$2,"")</f>
        <v/>
      </c>
      <c r="Q452" s="151"/>
      <c r="R452" s="152"/>
      <c r="S452" s="153"/>
      <c r="T452" s="122">
        <f t="shared" si="40"/>
        <v>0</v>
      </c>
      <c r="U452" s="123">
        <f>IFERROR(T452*Intern!H$2,"")</f>
        <v>0</v>
      </c>
      <c r="V452" s="119">
        <f t="shared" si="43"/>
        <v>0</v>
      </c>
      <c r="W452" s="120">
        <f t="shared" si="44"/>
        <v>0</v>
      </c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  <c r="CA452"/>
      <c r="CB452"/>
      <c r="CC452"/>
      <c r="CD452"/>
      <c r="CE452"/>
      <c r="CF452"/>
      <c r="CG452"/>
      <c r="CH452"/>
      <c r="CI452"/>
      <c r="CJ452"/>
    </row>
    <row r="453" spans="1:88" s="103" customFormat="1" x14ac:dyDescent="0.2">
      <c r="A453" s="115"/>
      <c r="B453" s="115"/>
      <c r="C453" s="114"/>
      <c r="D453" s="101" t="str">
        <f>IFERROR(VLOOKUP(A453,Mobilität!A:I,7,FALSE),"")</f>
        <v/>
      </c>
      <c r="E453" s="101" t="str">
        <f t="shared" si="39"/>
        <v/>
      </c>
      <c r="F453" s="121" t="str">
        <f>IFERROR(E453*Intern!H$2,"")</f>
        <v/>
      </c>
      <c r="G453" s="116"/>
      <c r="H453" s="117"/>
      <c r="I453" s="101" t="str">
        <f>IFERROR(VLOOKUP(G453,Mobilität!A:I,7,FALSE),"")</f>
        <v/>
      </c>
      <c r="J453" s="101" t="str">
        <f t="shared" si="41"/>
        <v/>
      </c>
      <c r="K453" s="104" t="str">
        <f>IFERROR(J453*Intern!H$2,"")</f>
        <v/>
      </c>
      <c r="L453" s="116"/>
      <c r="M453" s="117"/>
      <c r="N453" s="101" t="str">
        <f>IFERROR(VLOOKUP(L453,Mobilität!A:O,7,FALSE),"")</f>
        <v/>
      </c>
      <c r="O453" s="101" t="str">
        <f t="shared" si="42"/>
        <v/>
      </c>
      <c r="P453" s="121" t="str">
        <f>IFERROR(O453*Intern!H$2,"")</f>
        <v/>
      </c>
      <c r="Q453" s="151"/>
      <c r="R453" s="152"/>
      <c r="S453" s="153"/>
      <c r="T453" s="122">
        <f t="shared" si="40"/>
        <v>0</v>
      </c>
      <c r="U453" s="123">
        <f>IFERROR(T453*Intern!H$2,"")</f>
        <v>0</v>
      </c>
      <c r="V453" s="119">
        <f t="shared" si="43"/>
        <v>0</v>
      </c>
      <c r="W453" s="120">
        <f t="shared" si="44"/>
        <v>0</v>
      </c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  <c r="CH453"/>
      <c r="CI453"/>
      <c r="CJ453"/>
    </row>
    <row r="454" spans="1:88" s="103" customFormat="1" x14ac:dyDescent="0.2">
      <c r="A454" s="115"/>
      <c r="B454" s="115"/>
      <c r="C454" s="114"/>
      <c r="D454" s="101" t="str">
        <f>IFERROR(VLOOKUP(A454,Mobilität!A:I,7,FALSE),"")</f>
        <v/>
      </c>
      <c r="E454" s="101" t="str">
        <f t="shared" ref="E454:E517" si="45">IFERROR(D454*C454*B454/1000,"")</f>
        <v/>
      </c>
      <c r="F454" s="121" t="str">
        <f>IFERROR(E454*Intern!H$2,"")</f>
        <v/>
      </c>
      <c r="G454" s="116"/>
      <c r="H454" s="117"/>
      <c r="I454" s="101" t="str">
        <f>IFERROR(VLOOKUP(G454,Mobilität!A:I,7,FALSE),"")</f>
        <v/>
      </c>
      <c r="J454" s="101" t="str">
        <f t="shared" si="41"/>
        <v/>
      </c>
      <c r="K454" s="104" t="str">
        <f>IFERROR(J454*Intern!H$2,"")</f>
        <v/>
      </c>
      <c r="L454" s="116"/>
      <c r="M454" s="117"/>
      <c r="N454" s="101" t="str">
        <f>IFERROR(VLOOKUP(L454,Mobilität!A:O,7,FALSE),"")</f>
        <v/>
      </c>
      <c r="O454" s="101" t="str">
        <f t="shared" si="42"/>
        <v/>
      </c>
      <c r="P454" s="121" t="str">
        <f>IFERROR(O454*Intern!H$2,"")</f>
        <v/>
      </c>
      <c r="Q454" s="151"/>
      <c r="R454" s="152"/>
      <c r="S454" s="153"/>
      <c r="T454" s="122">
        <f t="shared" ref="T454:T517" si="46">IFERROR(S454*R454,"")</f>
        <v>0</v>
      </c>
      <c r="U454" s="123">
        <f>IFERROR(T454*Intern!H$2,"")</f>
        <v>0</v>
      </c>
      <c r="V454" s="119">
        <f t="shared" si="43"/>
        <v>0</v>
      </c>
      <c r="W454" s="120">
        <f t="shared" si="44"/>
        <v>0</v>
      </c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  <c r="CB454"/>
      <c r="CC454"/>
      <c r="CD454"/>
      <c r="CE454"/>
      <c r="CF454"/>
      <c r="CG454"/>
      <c r="CH454"/>
      <c r="CI454"/>
      <c r="CJ454"/>
    </row>
    <row r="455" spans="1:88" s="103" customFormat="1" x14ac:dyDescent="0.2">
      <c r="A455" s="115"/>
      <c r="B455" s="115"/>
      <c r="C455" s="114"/>
      <c r="D455" s="101" t="str">
        <f>IFERROR(VLOOKUP(A455,Mobilität!A:I,7,FALSE),"")</f>
        <v/>
      </c>
      <c r="E455" s="101" t="str">
        <f t="shared" si="45"/>
        <v/>
      </c>
      <c r="F455" s="121" t="str">
        <f>IFERROR(E455*Intern!H$2,"")</f>
        <v/>
      </c>
      <c r="G455" s="116"/>
      <c r="H455" s="117"/>
      <c r="I455" s="101" t="str">
        <f>IFERROR(VLOOKUP(G455,Mobilität!A:I,7,FALSE),"")</f>
        <v/>
      </c>
      <c r="J455" s="101" t="str">
        <f t="shared" ref="J455:J518" si="47">IFERROR(I455*H455*1/1000,"")</f>
        <v/>
      </c>
      <c r="K455" s="104" t="str">
        <f>IFERROR(J455*Intern!H$2,"")</f>
        <v/>
      </c>
      <c r="L455" s="116"/>
      <c r="M455" s="117"/>
      <c r="N455" s="101" t="str">
        <f>IFERROR(VLOOKUP(L455,Mobilität!A:O,7,FALSE),"")</f>
        <v/>
      </c>
      <c r="O455" s="101" t="str">
        <f t="shared" ref="O455:O518" si="48">IFERROR(N455*1*M455/1000,"")</f>
        <v/>
      </c>
      <c r="P455" s="121" t="str">
        <f>IFERROR(O455*Intern!H$2,"")</f>
        <v/>
      </c>
      <c r="Q455" s="151"/>
      <c r="R455" s="152"/>
      <c r="S455" s="153"/>
      <c r="T455" s="122">
        <f t="shared" si="46"/>
        <v>0</v>
      </c>
      <c r="U455" s="123">
        <f>IFERROR(T455*Intern!H$2,"")</f>
        <v>0</v>
      </c>
      <c r="V455" s="119">
        <f t="shared" ref="V455:V518" si="49">SUM(IF(ISERROR(J455),0,J455),IF(ISERROR(O455),0,O455),IF(ISERROR(E455),0,E455),IF(ISERROR(J455),0,J455),IF(ISERROR(T455),0,T455))</f>
        <v>0</v>
      </c>
      <c r="W455" s="120">
        <f t="shared" ref="W455:W518" si="50">SUM(IF(ISERROR(F455),0,F455),IF(ISERROR(K455),0,K455),IF(ISERROR(P455),0,P455),IF(ISERROR(U455),0,U455))</f>
        <v>0</v>
      </c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  <c r="CH455"/>
      <c r="CI455"/>
      <c r="CJ455"/>
    </row>
    <row r="456" spans="1:88" s="103" customFormat="1" x14ac:dyDescent="0.2">
      <c r="A456" s="115"/>
      <c r="B456" s="115"/>
      <c r="C456" s="114"/>
      <c r="D456" s="101" t="str">
        <f>IFERROR(VLOOKUP(A456,Mobilität!A:I,7,FALSE),"")</f>
        <v/>
      </c>
      <c r="E456" s="101" t="str">
        <f t="shared" si="45"/>
        <v/>
      </c>
      <c r="F456" s="121" t="str">
        <f>IFERROR(E456*Intern!H$2,"")</f>
        <v/>
      </c>
      <c r="G456" s="116"/>
      <c r="H456" s="117"/>
      <c r="I456" s="101" t="str">
        <f>IFERROR(VLOOKUP(G456,Mobilität!A:I,7,FALSE),"")</f>
        <v/>
      </c>
      <c r="J456" s="101" t="str">
        <f t="shared" si="47"/>
        <v/>
      </c>
      <c r="K456" s="104" t="str">
        <f>IFERROR(J456*Intern!H$2,"")</f>
        <v/>
      </c>
      <c r="L456" s="116"/>
      <c r="M456" s="117"/>
      <c r="N456" s="101" t="str">
        <f>IFERROR(VLOOKUP(L456,Mobilität!A:O,7,FALSE),"")</f>
        <v/>
      </c>
      <c r="O456" s="101" t="str">
        <f t="shared" si="48"/>
        <v/>
      </c>
      <c r="P456" s="121" t="str">
        <f>IFERROR(O456*Intern!H$2,"")</f>
        <v/>
      </c>
      <c r="Q456" s="151"/>
      <c r="R456" s="152"/>
      <c r="S456" s="153"/>
      <c r="T456" s="122">
        <f t="shared" si="46"/>
        <v>0</v>
      </c>
      <c r="U456" s="123">
        <f>IFERROR(T456*Intern!H$2,"")</f>
        <v>0</v>
      </c>
      <c r="V456" s="119">
        <f t="shared" si="49"/>
        <v>0</v>
      </c>
      <c r="W456" s="120">
        <f t="shared" si="50"/>
        <v>0</v>
      </c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  <c r="BY456"/>
      <c r="BZ456"/>
      <c r="CA456"/>
      <c r="CB456"/>
      <c r="CC456"/>
      <c r="CD456"/>
      <c r="CE456"/>
      <c r="CF456"/>
      <c r="CG456"/>
      <c r="CH456"/>
      <c r="CI456"/>
      <c r="CJ456"/>
    </row>
    <row r="457" spans="1:88" s="103" customFormat="1" x14ac:dyDescent="0.2">
      <c r="A457" s="115"/>
      <c r="B457" s="115"/>
      <c r="C457" s="114"/>
      <c r="D457" s="101" t="str">
        <f>IFERROR(VLOOKUP(A457,Mobilität!A:I,7,FALSE),"")</f>
        <v/>
      </c>
      <c r="E457" s="101" t="str">
        <f t="shared" si="45"/>
        <v/>
      </c>
      <c r="F457" s="121" t="str">
        <f>IFERROR(E457*Intern!H$2,"")</f>
        <v/>
      </c>
      <c r="G457" s="116"/>
      <c r="H457" s="117"/>
      <c r="I457" s="101" t="str">
        <f>IFERROR(VLOOKUP(G457,Mobilität!A:I,7,FALSE),"")</f>
        <v/>
      </c>
      <c r="J457" s="101" t="str">
        <f t="shared" si="47"/>
        <v/>
      </c>
      <c r="K457" s="104" t="str">
        <f>IFERROR(J457*Intern!H$2,"")</f>
        <v/>
      </c>
      <c r="L457" s="116"/>
      <c r="M457" s="117"/>
      <c r="N457" s="101" t="str">
        <f>IFERROR(VLOOKUP(L457,Mobilität!A:O,7,FALSE),"")</f>
        <v/>
      </c>
      <c r="O457" s="101" t="str">
        <f t="shared" si="48"/>
        <v/>
      </c>
      <c r="P457" s="121" t="str">
        <f>IFERROR(O457*Intern!H$2,"")</f>
        <v/>
      </c>
      <c r="Q457" s="151"/>
      <c r="R457" s="152"/>
      <c r="S457" s="153"/>
      <c r="T457" s="122">
        <f t="shared" si="46"/>
        <v>0</v>
      </c>
      <c r="U457" s="123">
        <f>IFERROR(T457*Intern!H$2,"")</f>
        <v>0</v>
      </c>
      <c r="V457" s="119">
        <f t="shared" si="49"/>
        <v>0</v>
      </c>
      <c r="W457" s="120">
        <f t="shared" si="50"/>
        <v>0</v>
      </c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  <c r="CA457"/>
      <c r="CB457"/>
      <c r="CC457"/>
      <c r="CD457"/>
      <c r="CE457"/>
      <c r="CF457"/>
      <c r="CG457"/>
      <c r="CH457"/>
      <c r="CI457"/>
      <c r="CJ457"/>
    </row>
    <row r="458" spans="1:88" s="103" customFormat="1" x14ac:dyDescent="0.2">
      <c r="A458" s="115"/>
      <c r="B458" s="115"/>
      <c r="C458" s="114"/>
      <c r="D458" s="101" t="str">
        <f>IFERROR(VLOOKUP(A458,Mobilität!A:I,7,FALSE),"")</f>
        <v/>
      </c>
      <c r="E458" s="101" t="str">
        <f t="shared" si="45"/>
        <v/>
      </c>
      <c r="F458" s="121" t="str">
        <f>IFERROR(E458*Intern!H$2,"")</f>
        <v/>
      </c>
      <c r="G458" s="116"/>
      <c r="H458" s="117"/>
      <c r="I458" s="101" t="str">
        <f>IFERROR(VLOOKUP(G458,Mobilität!A:I,7,FALSE),"")</f>
        <v/>
      </c>
      <c r="J458" s="101" t="str">
        <f t="shared" si="47"/>
        <v/>
      </c>
      <c r="K458" s="104" t="str">
        <f>IFERROR(J458*Intern!H$2,"")</f>
        <v/>
      </c>
      <c r="L458" s="116"/>
      <c r="M458" s="117"/>
      <c r="N458" s="101" t="str">
        <f>IFERROR(VLOOKUP(L458,Mobilität!A:O,7,FALSE),"")</f>
        <v/>
      </c>
      <c r="O458" s="101" t="str">
        <f t="shared" si="48"/>
        <v/>
      </c>
      <c r="P458" s="121" t="str">
        <f>IFERROR(O458*Intern!H$2,"")</f>
        <v/>
      </c>
      <c r="Q458" s="151"/>
      <c r="R458" s="152"/>
      <c r="S458" s="153"/>
      <c r="T458" s="122">
        <f t="shared" si="46"/>
        <v>0</v>
      </c>
      <c r="U458" s="123">
        <f>IFERROR(T458*Intern!H$2,"")</f>
        <v>0</v>
      </c>
      <c r="V458" s="119">
        <f t="shared" si="49"/>
        <v>0</v>
      </c>
      <c r="W458" s="120">
        <f t="shared" si="50"/>
        <v>0</v>
      </c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  <c r="CH458"/>
      <c r="CI458"/>
      <c r="CJ458"/>
    </row>
    <row r="459" spans="1:88" s="103" customFormat="1" x14ac:dyDescent="0.2">
      <c r="A459" s="115"/>
      <c r="B459" s="115"/>
      <c r="C459" s="114"/>
      <c r="D459" s="101" t="str">
        <f>IFERROR(VLOOKUP(A459,Mobilität!A:I,7,FALSE),"")</f>
        <v/>
      </c>
      <c r="E459" s="101" t="str">
        <f t="shared" si="45"/>
        <v/>
      </c>
      <c r="F459" s="121" t="str">
        <f>IFERROR(E459*Intern!H$2,"")</f>
        <v/>
      </c>
      <c r="G459" s="116"/>
      <c r="H459" s="117"/>
      <c r="I459" s="101" t="str">
        <f>IFERROR(VLOOKUP(G459,Mobilität!A:I,7,FALSE),"")</f>
        <v/>
      </c>
      <c r="J459" s="101" t="str">
        <f t="shared" si="47"/>
        <v/>
      </c>
      <c r="K459" s="104" t="str">
        <f>IFERROR(J459*Intern!H$2,"")</f>
        <v/>
      </c>
      <c r="L459" s="116"/>
      <c r="M459" s="117"/>
      <c r="N459" s="101" t="str">
        <f>IFERROR(VLOOKUP(L459,Mobilität!A:O,7,FALSE),"")</f>
        <v/>
      </c>
      <c r="O459" s="101" t="str">
        <f t="shared" si="48"/>
        <v/>
      </c>
      <c r="P459" s="121" t="str">
        <f>IFERROR(O459*Intern!H$2,"")</f>
        <v/>
      </c>
      <c r="Q459" s="151"/>
      <c r="R459" s="152"/>
      <c r="S459" s="153"/>
      <c r="T459" s="122">
        <f t="shared" si="46"/>
        <v>0</v>
      </c>
      <c r="U459" s="123">
        <f>IFERROR(T459*Intern!H$2,"")</f>
        <v>0</v>
      </c>
      <c r="V459" s="119">
        <f t="shared" si="49"/>
        <v>0</v>
      </c>
      <c r="W459" s="120">
        <f t="shared" si="50"/>
        <v>0</v>
      </c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  <c r="CA459"/>
      <c r="CB459"/>
      <c r="CC459"/>
      <c r="CD459"/>
      <c r="CE459"/>
      <c r="CF459"/>
      <c r="CG459"/>
      <c r="CH459"/>
      <c r="CI459"/>
      <c r="CJ459"/>
    </row>
    <row r="460" spans="1:88" s="103" customFormat="1" x14ac:dyDescent="0.2">
      <c r="A460" s="115"/>
      <c r="B460" s="115"/>
      <c r="C460" s="114"/>
      <c r="D460" s="101" t="str">
        <f>IFERROR(VLOOKUP(A460,Mobilität!A:I,7,FALSE),"")</f>
        <v/>
      </c>
      <c r="E460" s="101" t="str">
        <f t="shared" si="45"/>
        <v/>
      </c>
      <c r="F460" s="121" t="str">
        <f>IFERROR(E460*Intern!H$2,"")</f>
        <v/>
      </c>
      <c r="G460" s="116"/>
      <c r="H460" s="117"/>
      <c r="I460" s="101" t="str">
        <f>IFERROR(VLOOKUP(G460,Mobilität!A:I,7,FALSE),"")</f>
        <v/>
      </c>
      <c r="J460" s="101" t="str">
        <f t="shared" si="47"/>
        <v/>
      </c>
      <c r="K460" s="104" t="str">
        <f>IFERROR(J460*Intern!H$2,"")</f>
        <v/>
      </c>
      <c r="L460" s="116"/>
      <c r="M460" s="117"/>
      <c r="N460" s="101" t="str">
        <f>IFERROR(VLOOKUP(L460,Mobilität!A:O,7,FALSE),"")</f>
        <v/>
      </c>
      <c r="O460" s="101" t="str">
        <f t="shared" si="48"/>
        <v/>
      </c>
      <c r="P460" s="121" t="str">
        <f>IFERROR(O460*Intern!H$2,"")</f>
        <v/>
      </c>
      <c r="Q460" s="151"/>
      <c r="R460" s="152"/>
      <c r="S460" s="153"/>
      <c r="T460" s="122">
        <f t="shared" si="46"/>
        <v>0</v>
      </c>
      <c r="U460" s="123">
        <f>IFERROR(T460*Intern!H$2,"")</f>
        <v>0</v>
      </c>
      <c r="V460" s="119">
        <f t="shared" si="49"/>
        <v>0</v>
      </c>
      <c r="W460" s="120">
        <f t="shared" si="50"/>
        <v>0</v>
      </c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  <c r="CH460"/>
      <c r="CI460"/>
      <c r="CJ460"/>
    </row>
    <row r="461" spans="1:88" s="103" customFormat="1" x14ac:dyDescent="0.2">
      <c r="A461" s="115"/>
      <c r="B461" s="115"/>
      <c r="C461" s="114"/>
      <c r="D461" s="101" t="str">
        <f>IFERROR(VLOOKUP(A461,Mobilität!A:I,7,FALSE),"")</f>
        <v/>
      </c>
      <c r="E461" s="101" t="str">
        <f t="shared" si="45"/>
        <v/>
      </c>
      <c r="F461" s="121" t="str">
        <f>IFERROR(E461*Intern!H$2,"")</f>
        <v/>
      </c>
      <c r="G461" s="116"/>
      <c r="H461" s="117"/>
      <c r="I461" s="101" t="str">
        <f>IFERROR(VLOOKUP(G461,Mobilität!A:I,7,FALSE),"")</f>
        <v/>
      </c>
      <c r="J461" s="101" t="str">
        <f t="shared" si="47"/>
        <v/>
      </c>
      <c r="K461" s="104" t="str">
        <f>IFERROR(J461*Intern!H$2,"")</f>
        <v/>
      </c>
      <c r="L461" s="116"/>
      <c r="M461" s="117"/>
      <c r="N461" s="101" t="str">
        <f>IFERROR(VLOOKUP(L461,Mobilität!A:O,7,FALSE),"")</f>
        <v/>
      </c>
      <c r="O461" s="101" t="str">
        <f t="shared" si="48"/>
        <v/>
      </c>
      <c r="P461" s="121" t="str">
        <f>IFERROR(O461*Intern!H$2,"")</f>
        <v/>
      </c>
      <c r="Q461" s="151"/>
      <c r="R461" s="152"/>
      <c r="S461" s="153"/>
      <c r="T461" s="122">
        <f t="shared" si="46"/>
        <v>0</v>
      </c>
      <c r="U461" s="123">
        <f>IFERROR(T461*Intern!H$2,"")</f>
        <v>0</v>
      </c>
      <c r="V461" s="119">
        <f t="shared" si="49"/>
        <v>0</v>
      </c>
      <c r="W461" s="120">
        <f t="shared" si="50"/>
        <v>0</v>
      </c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  <c r="BY461"/>
      <c r="BZ461"/>
      <c r="CA461"/>
      <c r="CB461"/>
      <c r="CC461"/>
      <c r="CD461"/>
      <c r="CE461"/>
      <c r="CF461"/>
      <c r="CG461"/>
      <c r="CH461"/>
      <c r="CI461"/>
      <c r="CJ461"/>
    </row>
    <row r="462" spans="1:88" s="103" customFormat="1" x14ac:dyDescent="0.2">
      <c r="A462" s="115"/>
      <c r="B462" s="115"/>
      <c r="C462" s="114"/>
      <c r="D462" s="101" t="str">
        <f>IFERROR(VLOOKUP(A462,Mobilität!A:I,7,FALSE),"")</f>
        <v/>
      </c>
      <c r="E462" s="101" t="str">
        <f t="shared" si="45"/>
        <v/>
      </c>
      <c r="F462" s="121" t="str">
        <f>IFERROR(E462*Intern!H$2,"")</f>
        <v/>
      </c>
      <c r="G462" s="116"/>
      <c r="H462" s="117"/>
      <c r="I462" s="101" t="str">
        <f>IFERROR(VLOOKUP(G462,Mobilität!A:I,7,FALSE),"")</f>
        <v/>
      </c>
      <c r="J462" s="101" t="str">
        <f t="shared" si="47"/>
        <v/>
      </c>
      <c r="K462" s="104" t="str">
        <f>IFERROR(J462*Intern!H$2,"")</f>
        <v/>
      </c>
      <c r="L462" s="116"/>
      <c r="M462" s="117"/>
      <c r="N462" s="101" t="str">
        <f>IFERROR(VLOOKUP(L462,Mobilität!A:O,7,FALSE),"")</f>
        <v/>
      </c>
      <c r="O462" s="101" t="str">
        <f t="shared" si="48"/>
        <v/>
      </c>
      <c r="P462" s="121" t="str">
        <f>IFERROR(O462*Intern!H$2,"")</f>
        <v/>
      </c>
      <c r="Q462" s="151"/>
      <c r="R462" s="152"/>
      <c r="S462" s="153"/>
      <c r="T462" s="122">
        <f t="shared" si="46"/>
        <v>0</v>
      </c>
      <c r="U462" s="123">
        <f>IFERROR(T462*Intern!H$2,"")</f>
        <v>0</v>
      </c>
      <c r="V462" s="119">
        <f t="shared" si="49"/>
        <v>0</v>
      </c>
      <c r="W462" s="120">
        <f t="shared" si="50"/>
        <v>0</v>
      </c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  <c r="BX462"/>
      <c r="BY462"/>
      <c r="BZ462"/>
      <c r="CA462"/>
      <c r="CB462"/>
      <c r="CC462"/>
      <c r="CD462"/>
      <c r="CE462"/>
      <c r="CF462"/>
      <c r="CG462"/>
      <c r="CH462"/>
      <c r="CI462"/>
      <c r="CJ462"/>
    </row>
    <row r="463" spans="1:88" s="103" customFormat="1" x14ac:dyDescent="0.2">
      <c r="A463" s="115"/>
      <c r="B463" s="115"/>
      <c r="C463" s="114"/>
      <c r="D463" s="101" t="str">
        <f>IFERROR(VLOOKUP(A463,Mobilität!A:I,7,FALSE),"")</f>
        <v/>
      </c>
      <c r="E463" s="101" t="str">
        <f t="shared" si="45"/>
        <v/>
      </c>
      <c r="F463" s="121" t="str">
        <f>IFERROR(E463*Intern!H$2,"")</f>
        <v/>
      </c>
      <c r="G463" s="116"/>
      <c r="H463" s="117"/>
      <c r="I463" s="101" t="str">
        <f>IFERROR(VLOOKUP(G463,Mobilität!A:I,7,FALSE),"")</f>
        <v/>
      </c>
      <c r="J463" s="101" t="str">
        <f t="shared" si="47"/>
        <v/>
      </c>
      <c r="K463" s="104" t="str">
        <f>IFERROR(J463*Intern!H$2,"")</f>
        <v/>
      </c>
      <c r="L463" s="116"/>
      <c r="M463" s="117"/>
      <c r="N463" s="101" t="str">
        <f>IFERROR(VLOOKUP(L463,Mobilität!A:O,7,FALSE),"")</f>
        <v/>
      </c>
      <c r="O463" s="101" t="str">
        <f t="shared" si="48"/>
        <v/>
      </c>
      <c r="P463" s="121" t="str">
        <f>IFERROR(O463*Intern!H$2,"")</f>
        <v/>
      </c>
      <c r="Q463" s="151"/>
      <c r="R463" s="152"/>
      <c r="S463" s="153"/>
      <c r="T463" s="122">
        <f t="shared" si="46"/>
        <v>0</v>
      </c>
      <c r="U463" s="123">
        <f>IFERROR(T463*Intern!H$2,"")</f>
        <v>0</v>
      </c>
      <c r="V463" s="119">
        <f t="shared" si="49"/>
        <v>0</v>
      </c>
      <c r="W463" s="120">
        <f t="shared" si="50"/>
        <v>0</v>
      </c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  <c r="BX463"/>
      <c r="BY463"/>
      <c r="BZ463"/>
      <c r="CA463"/>
      <c r="CB463"/>
      <c r="CC463"/>
      <c r="CD463"/>
      <c r="CE463"/>
      <c r="CF463"/>
      <c r="CG463"/>
      <c r="CH463"/>
      <c r="CI463"/>
      <c r="CJ463"/>
    </row>
    <row r="464" spans="1:88" s="103" customFormat="1" x14ac:dyDescent="0.2">
      <c r="A464" s="115"/>
      <c r="B464" s="115"/>
      <c r="C464" s="114"/>
      <c r="D464" s="101" t="str">
        <f>IFERROR(VLOOKUP(A464,Mobilität!A:I,7,FALSE),"")</f>
        <v/>
      </c>
      <c r="E464" s="101" t="str">
        <f t="shared" si="45"/>
        <v/>
      </c>
      <c r="F464" s="121" t="str">
        <f>IFERROR(E464*Intern!H$2,"")</f>
        <v/>
      </c>
      <c r="G464" s="116"/>
      <c r="H464" s="117"/>
      <c r="I464" s="101" t="str">
        <f>IFERROR(VLOOKUP(G464,Mobilität!A:I,7,FALSE),"")</f>
        <v/>
      </c>
      <c r="J464" s="101" t="str">
        <f t="shared" si="47"/>
        <v/>
      </c>
      <c r="K464" s="104" t="str">
        <f>IFERROR(J464*Intern!H$2,"")</f>
        <v/>
      </c>
      <c r="L464" s="116"/>
      <c r="M464" s="117"/>
      <c r="N464" s="101" t="str">
        <f>IFERROR(VLOOKUP(L464,Mobilität!A:O,7,FALSE),"")</f>
        <v/>
      </c>
      <c r="O464" s="101" t="str">
        <f t="shared" si="48"/>
        <v/>
      </c>
      <c r="P464" s="121" t="str">
        <f>IFERROR(O464*Intern!H$2,"")</f>
        <v/>
      </c>
      <c r="Q464" s="151"/>
      <c r="R464" s="152"/>
      <c r="S464" s="153"/>
      <c r="T464" s="122">
        <f t="shared" si="46"/>
        <v>0</v>
      </c>
      <c r="U464" s="123">
        <f>IFERROR(T464*Intern!H$2,"")</f>
        <v>0</v>
      </c>
      <c r="V464" s="119">
        <f t="shared" si="49"/>
        <v>0</v>
      </c>
      <c r="W464" s="120">
        <f t="shared" si="50"/>
        <v>0</v>
      </c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  <c r="BX464"/>
      <c r="BY464"/>
      <c r="BZ464"/>
      <c r="CA464"/>
      <c r="CB464"/>
      <c r="CC464"/>
      <c r="CD464"/>
      <c r="CE464"/>
      <c r="CF464"/>
      <c r="CG464"/>
      <c r="CH464"/>
      <c r="CI464"/>
      <c r="CJ464"/>
    </row>
    <row r="465" spans="1:88" s="103" customFormat="1" x14ac:dyDescent="0.2">
      <c r="A465" s="115"/>
      <c r="B465" s="115"/>
      <c r="C465" s="114"/>
      <c r="D465" s="101" t="str">
        <f>IFERROR(VLOOKUP(A465,Mobilität!A:I,7,FALSE),"")</f>
        <v/>
      </c>
      <c r="E465" s="101" t="str">
        <f t="shared" si="45"/>
        <v/>
      </c>
      <c r="F465" s="121" t="str">
        <f>IFERROR(E465*Intern!H$2,"")</f>
        <v/>
      </c>
      <c r="G465" s="116"/>
      <c r="H465" s="117"/>
      <c r="I465" s="101" t="str">
        <f>IFERROR(VLOOKUP(G465,Mobilität!A:I,7,FALSE),"")</f>
        <v/>
      </c>
      <c r="J465" s="101" t="str">
        <f t="shared" si="47"/>
        <v/>
      </c>
      <c r="K465" s="104" t="str">
        <f>IFERROR(J465*Intern!H$2,"")</f>
        <v/>
      </c>
      <c r="L465" s="116"/>
      <c r="M465" s="117"/>
      <c r="N465" s="101" t="str">
        <f>IFERROR(VLOOKUP(L465,Mobilität!A:O,7,FALSE),"")</f>
        <v/>
      </c>
      <c r="O465" s="101" t="str">
        <f t="shared" si="48"/>
        <v/>
      </c>
      <c r="P465" s="121" t="str">
        <f>IFERROR(O465*Intern!H$2,"")</f>
        <v/>
      </c>
      <c r="Q465" s="151"/>
      <c r="R465" s="152"/>
      <c r="S465" s="153"/>
      <c r="T465" s="122">
        <f t="shared" si="46"/>
        <v>0</v>
      </c>
      <c r="U465" s="123">
        <f>IFERROR(T465*Intern!H$2,"")</f>
        <v>0</v>
      </c>
      <c r="V465" s="119">
        <f t="shared" si="49"/>
        <v>0</v>
      </c>
      <c r="W465" s="120">
        <f t="shared" si="50"/>
        <v>0</v>
      </c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  <c r="BX465"/>
      <c r="BY465"/>
      <c r="BZ465"/>
      <c r="CA465"/>
      <c r="CB465"/>
      <c r="CC465"/>
      <c r="CD465"/>
      <c r="CE465"/>
      <c r="CF465"/>
      <c r="CG465"/>
      <c r="CH465"/>
      <c r="CI465"/>
      <c r="CJ465"/>
    </row>
    <row r="466" spans="1:88" s="103" customFormat="1" x14ac:dyDescent="0.2">
      <c r="A466" s="115"/>
      <c r="B466" s="115"/>
      <c r="C466" s="114"/>
      <c r="D466" s="101" t="str">
        <f>IFERROR(VLOOKUP(A466,Mobilität!A:I,7,FALSE),"")</f>
        <v/>
      </c>
      <c r="E466" s="101" t="str">
        <f t="shared" si="45"/>
        <v/>
      </c>
      <c r="F466" s="121" t="str">
        <f>IFERROR(E466*Intern!H$2,"")</f>
        <v/>
      </c>
      <c r="G466" s="116"/>
      <c r="H466" s="117"/>
      <c r="I466" s="101" t="str">
        <f>IFERROR(VLOOKUP(G466,Mobilität!A:I,7,FALSE),"")</f>
        <v/>
      </c>
      <c r="J466" s="101" t="str">
        <f t="shared" si="47"/>
        <v/>
      </c>
      <c r="K466" s="104" t="str">
        <f>IFERROR(J466*Intern!H$2,"")</f>
        <v/>
      </c>
      <c r="L466" s="116"/>
      <c r="M466" s="117"/>
      <c r="N466" s="101" t="str">
        <f>IFERROR(VLOOKUP(L466,Mobilität!A:O,7,FALSE),"")</f>
        <v/>
      </c>
      <c r="O466" s="101" t="str">
        <f t="shared" si="48"/>
        <v/>
      </c>
      <c r="P466" s="121" t="str">
        <f>IFERROR(O466*Intern!H$2,"")</f>
        <v/>
      </c>
      <c r="Q466" s="151"/>
      <c r="R466" s="152"/>
      <c r="S466" s="153"/>
      <c r="T466" s="122">
        <f t="shared" si="46"/>
        <v>0</v>
      </c>
      <c r="U466" s="123">
        <f>IFERROR(T466*Intern!H$2,"")</f>
        <v>0</v>
      </c>
      <c r="V466" s="119">
        <f t="shared" si="49"/>
        <v>0</v>
      </c>
      <c r="W466" s="120">
        <f t="shared" si="50"/>
        <v>0</v>
      </c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  <c r="BX466"/>
      <c r="BY466"/>
      <c r="BZ466"/>
      <c r="CA466"/>
      <c r="CB466"/>
      <c r="CC466"/>
      <c r="CD466"/>
      <c r="CE466"/>
      <c r="CF466"/>
      <c r="CG466"/>
      <c r="CH466"/>
      <c r="CI466"/>
      <c r="CJ466"/>
    </row>
    <row r="467" spans="1:88" s="103" customFormat="1" x14ac:dyDescent="0.2">
      <c r="A467" s="115"/>
      <c r="B467" s="115"/>
      <c r="C467" s="114"/>
      <c r="D467" s="101" t="str">
        <f>IFERROR(VLOOKUP(A467,Mobilität!A:I,7,FALSE),"")</f>
        <v/>
      </c>
      <c r="E467" s="101" t="str">
        <f t="shared" si="45"/>
        <v/>
      </c>
      <c r="F467" s="121" t="str">
        <f>IFERROR(E467*Intern!H$2,"")</f>
        <v/>
      </c>
      <c r="G467" s="116"/>
      <c r="H467" s="117"/>
      <c r="I467" s="101" t="str">
        <f>IFERROR(VLOOKUP(G467,Mobilität!A:I,7,FALSE),"")</f>
        <v/>
      </c>
      <c r="J467" s="101" t="str">
        <f t="shared" si="47"/>
        <v/>
      </c>
      <c r="K467" s="104" t="str">
        <f>IFERROR(J467*Intern!H$2,"")</f>
        <v/>
      </c>
      <c r="L467" s="116"/>
      <c r="M467" s="117"/>
      <c r="N467" s="101" t="str">
        <f>IFERROR(VLOOKUP(L467,Mobilität!A:O,7,FALSE),"")</f>
        <v/>
      </c>
      <c r="O467" s="101" t="str">
        <f t="shared" si="48"/>
        <v/>
      </c>
      <c r="P467" s="121" t="str">
        <f>IFERROR(O467*Intern!H$2,"")</f>
        <v/>
      </c>
      <c r="Q467" s="151"/>
      <c r="R467" s="152"/>
      <c r="S467" s="153"/>
      <c r="T467" s="122">
        <f t="shared" si="46"/>
        <v>0</v>
      </c>
      <c r="U467" s="123">
        <f>IFERROR(T467*Intern!H$2,"")</f>
        <v>0</v>
      </c>
      <c r="V467" s="119">
        <f t="shared" si="49"/>
        <v>0</v>
      </c>
      <c r="W467" s="120">
        <f t="shared" si="50"/>
        <v>0</v>
      </c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  <c r="BX467"/>
      <c r="BY467"/>
      <c r="BZ467"/>
      <c r="CA467"/>
      <c r="CB467"/>
      <c r="CC467"/>
      <c r="CD467"/>
      <c r="CE467"/>
      <c r="CF467"/>
      <c r="CG467"/>
      <c r="CH467"/>
      <c r="CI467"/>
      <c r="CJ467"/>
    </row>
    <row r="468" spans="1:88" s="103" customFormat="1" x14ac:dyDescent="0.2">
      <c r="A468" s="115"/>
      <c r="B468" s="115"/>
      <c r="C468" s="114"/>
      <c r="D468" s="101" t="str">
        <f>IFERROR(VLOOKUP(A468,Mobilität!A:I,7,FALSE),"")</f>
        <v/>
      </c>
      <c r="E468" s="101" t="str">
        <f t="shared" si="45"/>
        <v/>
      </c>
      <c r="F468" s="121" t="str">
        <f>IFERROR(E468*Intern!H$2,"")</f>
        <v/>
      </c>
      <c r="G468" s="116"/>
      <c r="H468" s="117"/>
      <c r="I468" s="101" t="str">
        <f>IFERROR(VLOOKUP(G468,Mobilität!A:I,7,FALSE),"")</f>
        <v/>
      </c>
      <c r="J468" s="101" t="str">
        <f t="shared" si="47"/>
        <v/>
      </c>
      <c r="K468" s="104" t="str">
        <f>IFERROR(J468*Intern!H$2,"")</f>
        <v/>
      </c>
      <c r="L468" s="116"/>
      <c r="M468" s="117"/>
      <c r="N468" s="101" t="str">
        <f>IFERROR(VLOOKUP(L468,Mobilität!A:O,7,FALSE),"")</f>
        <v/>
      </c>
      <c r="O468" s="101" t="str">
        <f t="shared" si="48"/>
        <v/>
      </c>
      <c r="P468" s="121" t="str">
        <f>IFERROR(O468*Intern!H$2,"")</f>
        <v/>
      </c>
      <c r="Q468" s="151"/>
      <c r="R468" s="152"/>
      <c r="S468" s="153"/>
      <c r="T468" s="122">
        <f t="shared" si="46"/>
        <v>0</v>
      </c>
      <c r="U468" s="123">
        <f>IFERROR(T468*Intern!H$2,"")</f>
        <v>0</v>
      </c>
      <c r="V468" s="119">
        <f t="shared" si="49"/>
        <v>0</v>
      </c>
      <c r="W468" s="120">
        <f t="shared" si="50"/>
        <v>0</v>
      </c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  <c r="BX468"/>
      <c r="BY468"/>
      <c r="BZ468"/>
      <c r="CA468"/>
      <c r="CB468"/>
      <c r="CC468"/>
      <c r="CD468"/>
      <c r="CE468"/>
      <c r="CF468"/>
      <c r="CG468"/>
      <c r="CH468"/>
      <c r="CI468"/>
      <c r="CJ468"/>
    </row>
    <row r="469" spans="1:88" s="103" customFormat="1" x14ac:dyDescent="0.2">
      <c r="A469" s="115"/>
      <c r="B469" s="115"/>
      <c r="C469" s="114"/>
      <c r="D469" s="101" t="str">
        <f>IFERROR(VLOOKUP(A469,Mobilität!A:I,7,FALSE),"")</f>
        <v/>
      </c>
      <c r="E469" s="101" t="str">
        <f t="shared" si="45"/>
        <v/>
      </c>
      <c r="F469" s="121" t="str">
        <f>IFERROR(E469*Intern!H$2,"")</f>
        <v/>
      </c>
      <c r="G469" s="116"/>
      <c r="H469" s="117"/>
      <c r="I469" s="101" t="str">
        <f>IFERROR(VLOOKUP(G469,Mobilität!A:I,7,FALSE),"")</f>
        <v/>
      </c>
      <c r="J469" s="101" t="str">
        <f t="shared" si="47"/>
        <v/>
      </c>
      <c r="K469" s="104" t="str">
        <f>IFERROR(J469*Intern!H$2,"")</f>
        <v/>
      </c>
      <c r="L469" s="116"/>
      <c r="M469" s="117"/>
      <c r="N469" s="101" t="str">
        <f>IFERROR(VLOOKUP(L469,Mobilität!A:O,7,FALSE),"")</f>
        <v/>
      </c>
      <c r="O469" s="101" t="str">
        <f t="shared" si="48"/>
        <v/>
      </c>
      <c r="P469" s="121" t="str">
        <f>IFERROR(O469*Intern!H$2,"")</f>
        <v/>
      </c>
      <c r="Q469" s="151"/>
      <c r="R469" s="152"/>
      <c r="S469" s="153"/>
      <c r="T469" s="122">
        <f t="shared" si="46"/>
        <v>0</v>
      </c>
      <c r="U469" s="123">
        <f>IFERROR(T469*Intern!H$2,"")</f>
        <v>0</v>
      </c>
      <c r="V469" s="119">
        <f t="shared" si="49"/>
        <v>0</v>
      </c>
      <c r="W469" s="120">
        <f t="shared" si="50"/>
        <v>0</v>
      </c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  <c r="BX469"/>
      <c r="BY469"/>
      <c r="BZ469"/>
      <c r="CA469"/>
      <c r="CB469"/>
      <c r="CC469"/>
      <c r="CD469"/>
      <c r="CE469"/>
      <c r="CF469"/>
      <c r="CG469"/>
      <c r="CH469"/>
      <c r="CI469"/>
      <c r="CJ469"/>
    </row>
    <row r="470" spans="1:88" s="103" customFormat="1" x14ac:dyDescent="0.2">
      <c r="A470" s="115"/>
      <c r="B470" s="115"/>
      <c r="C470" s="114"/>
      <c r="D470" s="101" t="str">
        <f>IFERROR(VLOOKUP(A470,Mobilität!A:I,7,FALSE),"")</f>
        <v/>
      </c>
      <c r="E470" s="101" t="str">
        <f t="shared" si="45"/>
        <v/>
      </c>
      <c r="F470" s="121" t="str">
        <f>IFERROR(E470*Intern!H$2,"")</f>
        <v/>
      </c>
      <c r="G470" s="116"/>
      <c r="H470" s="117"/>
      <c r="I470" s="101" t="str">
        <f>IFERROR(VLOOKUP(G470,Mobilität!A:I,7,FALSE),"")</f>
        <v/>
      </c>
      <c r="J470" s="101" t="str">
        <f t="shared" si="47"/>
        <v/>
      </c>
      <c r="K470" s="104" t="str">
        <f>IFERROR(J470*Intern!H$2,"")</f>
        <v/>
      </c>
      <c r="L470" s="116"/>
      <c r="M470" s="117"/>
      <c r="N470" s="101" t="str">
        <f>IFERROR(VLOOKUP(L470,Mobilität!A:O,7,FALSE),"")</f>
        <v/>
      </c>
      <c r="O470" s="101" t="str">
        <f t="shared" si="48"/>
        <v/>
      </c>
      <c r="P470" s="121" t="str">
        <f>IFERROR(O470*Intern!H$2,"")</f>
        <v/>
      </c>
      <c r="Q470" s="151"/>
      <c r="R470" s="152"/>
      <c r="S470" s="153"/>
      <c r="T470" s="122">
        <f t="shared" si="46"/>
        <v>0</v>
      </c>
      <c r="U470" s="123">
        <f>IFERROR(T470*Intern!H$2,"")</f>
        <v>0</v>
      </c>
      <c r="V470" s="119">
        <f t="shared" si="49"/>
        <v>0</v>
      </c>
      <c r="W470" s="120">
        <f t="shared" si="50"/>
        <v>0</v>
      </c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  <c r="BX470"/>
      <c r="BY470"/>
      <c r="BZ470"/>
      <c r="CA470"/>
      <c r="CB470"/>
      <c r="CC470"/>
      <c r="CD470"/>
      <c r="CE470"/>
      <c r="CF470"/>
      <c r="CG470"/>
      <c r="CH470"/>
      <c r="CI470"/>
      <c r="CJ470"/>
    </row>
    <row r="471" spans="1:88" s="103" customFormat="1" x14ac:dyDescent="0.2">
      <c r="A471" s="115"/>
      <c r="B471" s="115"/>
      <c r="C471" s="114"/>
      <c r="D471" s="101" t="str">
        <f>IFERROR(VLOOKUP(A471,Mobilität!A:I,7,FALSE),"")</f>
        <v/>
      </c>
      <c r="E471" s="101" t="str">
        <f t="shared" si="45"/>
        <v/>
      </c>
      <c r="F471" s="121" t="str">
        <f>IFERROR(E471*Intern!H$2,"")</f>
        <v/>
      </c>
      <c r="G471" s="116"/>
      <c r="H471" s="117"/>
      <c r="I471" s="101" t="str">
        <f>IFERROR(VLOOKUP(G471,Mobilität!A:I,7,FALSE),"")</f>
        <v/>
      </c>
      <c r="J471" s="101" t="str">
        <f t="shared" si="47"/>
        <v/>
      </c>
      <c r="K471" s="104" t="str">
        <f>IFERROR(J471*Intern!H$2,"")</f>
        <v/>
      </c>
      <c r="L471" s="116"/>
      <c r="M471" s="117"/>
      <c r="N471" s="101" t="str">
        <f>IFERROR(VLOOKUP(L471,Mobilität!A:O,7,FALSE),"")</f>
        <v/>
      </c>
      <c r="O471" s="101" t="str">
        <f t="shared" si="48"/>
        <v/>
      </c>
      <c r="P471" s="121" t="str">
        <f>IFERROR(O471*Intern!H$2,"")</f>
        <v/>
      </c>
      <c r="Q471" s="151"/>
      <c r="R471" s="152"/>
      <c r="S471" s="153"/>
      <c r="T471" s="122">
        <f t="shared" si="46"/>
        <v>0</v>
      </c>
      <c r="U471" s="123">
        <f>IFERROR(T471*Intern!H$2,"")</f>
        <v>0</v>
      </c>
      <c r="V471" s="119">
        <f t="shared" si="49"/>
        <v>0</v>
      </c>
      <c r="W471" s="120">
        <f t="shared" si="50"/>
        <v>0</v>
      </c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  <c r="BY471"/>
      <c r="BZ471"/>
      <c r="CA471"/>
      <c r="CB471"/>
      <c r="CC471"/>
      <c r="CD471"/>
      <c r="CE471"/>
      <c r="CF471"/>
      <c r="CG471"/>
      <c r="CH471"/>
      <c r="CI471"/>
      <c r="CJ471"/>
    </row>
    <row r="472" spans="1:88" s="103" customFormat="1" x14ac:dyDescent="0.2">
      <c r="A472" s="115"/>
      <c r="B472" s="115"/>
      <c r="C472" s="114"/>
      <c r="D472" s="101" t="str">
        <f>IFERROR(VLOOKUP(A472,Mobilität!A:I,7,FALSE),"")</f>
        <v/>
      </c>
      <c r="E472" s="101" t="str">
        <f t="shared" si="45"/>
        <v/>
      </c>
      <c r="F472" s="121" t="str">
        <f>IFERROR(E472*Intern!H$2,"")</f>
        <v/>
      </c>
      <c r="G472" s="116"/>
      <c r="H472" s="117"/>
      <c r="I472" s="101" t="str">
        <f>IFERROR(VLOOKUP(G472,Mobilität!A:I,7,FALSE),"")</f>
        <v/>
      </c>
      <c r="J472" s="101" t="str">
        <f t="shared" si="47"/>
        <v/>
      </c>
      <c r="K472" s="104" t="str">
        <f>IFERROR(J472*Intern!H$2,"")</f>
        <v/>
      </c>
      <c r="L472" s="116"/>
      <c r="M472" s="117"/>
      <c r="N472" s="101" t="str">
        <f>IFERROR(VLOOKUP(L472,Mobilität!A:O,7,FALSE),"")</f>
        <v/>
      </c>
      <c r="O472" s="101" t="str">
        <f t="shared" si="48"/>
        <v/>
      </c>
      <c r="P472" s="121" t="str">
        <f>IFERROR(O472*Intern!H$2,"")</f>
        <v/>
      </c>
      <c r="Q472" s="151"/>
      <c r="R472" s="152"/>
      <c r="S472" s="153"/>
      <c r="T472" s="122">
        <f t="shared" si="46"/>
        <v>0</v>
      </c>
      <c r="U472" s="123">
        <f>IFERROR(T472*Intern!H$2,"")</f>
        <v>0</v>
      </c>
      <c r="V472" s="119">
        <f t="shared" si="49"/>
        <v>0</v>
      </c>
      <c r="W472" s="120">
        <f t="shared" si="50"/>
        <v>0</v>
      </c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  <c r="BY472"/>
      <c r="BZ472"/>
      <c r="CA472"/>
      <c r="CB472"/>
      <c r="CC472"/>
      <c r="CD472"/>
      <c r="CE472"/>
      <c r="CF472"/>
      <c r="CG472"/>
      <c r="CH472"/>
      <c r="CI472"/>
      <c r="CJ472"/>
    </row>
    <row r="473" spans="1:88" s="103" customFormat="1" x14ac:dyDescent="0.2">
      <c r="A473" s="115"/>
      <c r="B473" s="115"/>
      <c r="C473" s="114"/>
      <c r="D473" s="101" t="str">
        <f>IFERROR(VLOOKUP(A473,Mobilität!A:I,7,FALSE),"")</f>
        <v/>
      </c>
      <c r="E473" s="101" t="str">
        <f t="shared" si="45"/>
        <v/>
      </c>
      <c r="F473" s="121" t="str">
        <f>IFERROR(E473*Intern!H$2,"")</f>
        <v/>
      </c>
      <c r="G473" s="116"/>
      <c r="H473" s="117"/>
      <c r="I473" s="101" t="str">
        <f>IFERROR(VLOOKUP(G473,Mobilität!A:I,7,FALSE),"")</f>
        <v/>
      </c>
      <c r="J473" s="101" t="str">
        <f t="shared" si="47"/>
        <v/>
      </c>
      <c r="K473" s="104" t="str">
        <f>IFERROR(J473*Intern!H$2,"")</f>
        <v/>
      </c>
      <c r="L473" s="116"/>
      <c r="M473" s="117"/>
      <c r="N473" s="101" t="str">
        <f>IFERROR(VLOOKUP(L473,Mobilität!A:O,7,FALSE),"")</f>
        <v/>
      </c>
      <c r="O473" s="101" t="str">
        <f t="shared" si="48"/>
        <v/>
      </c>
      <c r="P473" s="121" t="str">
        <f>IFERROR(O473*Intern!H$2,"")</f>
        <v/>
      </c>
      <c r="Q473" s="151"/>
      <c r="R473" s="152"/>
      <c r="S473" s="153"/>
      <c r="T473" s="122">
        <f t="shared" si="46"/>
        <v>0</v>
      </c>
      <c r="U473" s="123">
        <f>IFERROR(T473*Intern!H$2,"")</f>
        <v>0</v>
      </c>
      <c r="V473" s="119">
        <f t="shared" si="49"/>
        <v>0</v>
      </c>
      <c r="W473" s="120">
        <f t="shared" si="50"/>
        <v>0</v>
      </c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  <c r="BY473"/>
      <c r="BZ473"/>
      <c r="CA473"/>
      <c r="CB473"/>
      <c r="CC473"/>
      <c r="CD473"/>
      <c r="CE473"/>
      <c r="CF473"/>
      <c r="CG473"/>
      <c r="CH473"/>
      <c r="CI473"/>
      <c r="CJ473"/>
    </row>
    <row r="474" spans="1:88" s="103" customFormat="1" x14ac:dyDescent="0.2">
      <c r="A474" s="115"/>
      <c r="B474" s="115"/>
      <c r="C474" s="114"/>
      <c r="D474" s="101" t="str">
        <f>IFERROR(VLOOKUP(A474,Mobilität!A:I,7,FALSE),"")</f>
        <v/>
      </c>
      <c r="E474" s="101" t="str">
        <f t="shared" si="45"/>
        <v/>
      </c>
      <c r="F474" s="121" t="str">
        <f>IFERROR(E474*Intern!H$2,"")</f>
        <v/>
      </c>
      <c r="G474" s="116"/>
      <c r="H474" s="117"/>
      <c r="I474" s="101" t="str">
        <f>IFERROR(VLOOKUP(G474,Mobilität!A:I,7,FALSE),"")</f>
        <v/>
      </c>
      <c r="J474" s="101" t="str">
        <f t="shared" si="47"/>
        <v/>
      </c>
      <c r="K474" s="104" t="str">
        <f>IFERROR(J474*Intern!H$2,"")</f>
        <v/>
      </c>
      <c r="L474" s="116"/>
      <c r="M474" s="117"/>
      <c r="N474" s="101" t="str">
        <f>IFERROR(VLOOKUP(L474,Mobilität!A:O,7,FALSE),"")</f>
        <v/>
      </c>
      <c r="O474" s="101" t="str">
        <f t="shared" si="48"/>
        <v/>
      </c>
      <c r="P474" s="121" t="str">
        <f>IFERROR(O474*Intern!H$2,"")</f>
        <v/>
      </c>
      <c r="Q474" s="151"/>
      <c r="R474" s="152"/>
      <c r="S474" s="153"/>
      <c r="T474" s="122">
        <f t="shared" si="46"/>
        <v>0</v>
      </c>
      <c r="U474" s="123">
        <f>IFERROR(T474*Intern!H$2,"")</f>
        <v>0</v>
      </c>
      <c r="V474" s="119">
        <f t="shared" si="49"/>
        <v>0</v>
      </c>
      <c r="W474" s="120">
        <f t="shared" si="50"/>
        <v>0</v>
      </c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  <c r="BY474"/>
      <c r="BZ474"/>
      <c r="CA474"/>
      <c r="CB474"/>
      <c r="CC474"/>
      <c r="CD474"/>
      <c r="CE474"/>
      <c r="CF474"/>
      <c r="CG474"/>
      <c r="CH474"/>
      <c r="CI474"/>
      <c r="CJ474"/>
    </row>
    <row r="475" spans="1:88" s="103" customFormat="1" x14ac:dyDescent="0.2">
      <c r="A475" s="115"/>
      <c r="B475" s="115"/>
      <c r="C475" s="114"/>
      <c r="D475" s="101" t="str">
        <f>IFERROR(VLOOKUP(A475,Mobilität!A:I,7,FALSE),"")</f>
        <v/>
      </c>
      <c r="E475" s="101" t="str">
        <f t="shared" si="45"/>
        <v/>
      </c>
      <c r="F475" s="121" t="str">
        <f>IFERROR(E475*Intern!H$2,"")</f>
        <v/>
      </c>
      <c r="G475" s="116"/>
      <c r="H475" s="117"/>
      <c r="I475" s="101" t="str">
        <f>IFERROR(VLOOKUP(G475,Mobilität!A:I,7,FALSE),"")</f>
        <v/>
      </c>
      <c r="J475" s="101" t="str">
        <f t="shared" si="47"/>
        <v/>
      </c>
      <c r="K475" s="104" t="str">
        <f>IFERROR(J475*Intern!H$2,"")</f>
        <v/>
      </c>
      <c r="L475" s="116"/>
      <c r="M475" s="117"/>
      <c r="N475" s="101" t="str">
        <f>IFERROR(VLOOKUP(L475,Mobilität!A:O,7,FALSE),"")</f>
        <v/>
      </c>
      <c r="O475" s="101" t="str">
        <f t="shared" si="48"/>
        <v/>
      </c>
      <c r="P475" s="121" t="str">
        <f>IFERROR(O475*Intern!H$2,"")</f>
        <v/>
      </c>
      <c r="Q475" s="151"/>
      <c r="R475" s="152"/>
      <c r="S475" s="153"/>
      <c r="T475" s="122">
        <f t="shared" si="46"/>
        <v>0</v>
      </c>
      <c r="U475" s="123">
        <f>IFERROR(T475*Intern!H$2,"")</f>
        <v>0</v>
      </c>
      <c r="V475" s="119">
        <f t="shared" si="49"/>
        <v>0</v>
      </c>
      <c r="W475" s="120">
        <f t="shared" si="50"/>
        <v>0</v>
      </c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  <c r="BY475"/>
      <c r="BZ475"/>
      <c r="CA475"/>
      <c r="CB475"/>
      <c r="CC475"/>
      <c r="CD475"/>
      <c r="CE475"/>
      <c r="CF475"/>
      <c r="CG475"/>
      <c r="CH475"/>
      <c r="CI475"/>
      <c r="CJ475"/>
    </row>
    <row r="476" spans="1:88" s="103" customFormat="1" x14ac:dyDescent="0.2">
      <c r="A476" s="115"/>
      <c r="B476" s="115"/>
      <c r="C476" s="114"/>
      <c r="D476" s="101" t="str">
        <f>IFERROR(VLOOKUP(A476,Mobilität!A:I,7,FALSE),"")</f>
        <v/>
      </c>
      <c r="E476" s="101" t="str">
        <f t="shared" si="45"/>
        <v/>
      </c>
      <c r="F476" s="121" t="str">
        <f>IFERROR(E476*Intern!H$2,"")</f>
        <v/>
      </c>
      <c r="G476" s="116"/>
      <c r="H476" s="117"/>
      <c r="I476" s="101" t="str">
        <f>IFERROR(VLOOKUP(G476,Mobilität!A:I,7,FALSE),"")</f>
        <v/>
      </c>
      <c r="J476" s="101" t="str">
        <f t="shared" si="47"/>
        <v/>
      </c>
      <c r="K476" s="104" t="str">
        <f>IFERROR(J476*Intern!H$2,"")</f>
        <v/>
      </c>
      <c r="L476" s="116"/>
      <c r="M476" s="117"/>
      <c r="N476" s="101" t="str">
        <f>IFERROR(VLOOKUP(L476,Mobilität!A:O,7,FALSE),"")</f>
        <v/>
      </c>
      <c r="O476" s="101" t="str">
        <f t="shared" si="48"/>
        <v/>
      </c>
      <c r="P476" s="121" t="str">
        <f>IFERROR(O476*Intern!H$2,"")</f>
        <v/>
      </c>
      <c r="Q476" s="151"/>
      <c r="R476" s="152"/>
      <c r="S476" s="153"/>
      <c r="T476" s="122">
        <f t="shared" si="46"/>
        <v>0</v>
      </c>
      <c r="U476" s="123">
        <f>IFERROR(T476*Intern!H$2,"")</f>
        <v>0</v>
      </c>
      <c r="V476" s="119">
        <f t="shared" si="49"/>
        <v>0</v>
      </c>
      <c r="W476" s="120">
        <f t="shared" si="50"/>
        <v>0</v>
      </c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  <c r="CA476"/>
      <c r="CB476"/>
      <c r="CC476"/>
      <c r="CD476"/>
      <c r="CE476"/>
      <c r="CF476"/>
      <c r="CG476"/>
      <c r="CH476"/>
      <c r="CI476"/>
      <c r="CJ476"/>
    </row>
    <row r="477" spans="1:88" s="103" customFormat="1" x14ac:dyDescent="0.2">
      <c r="A477" s="115"/>
      <c r="B477" s="115"/>
      <c r="C477" s="114"/>
      <c r="D477" s="101" t="str">
        <f>IFERROR(VLOOKUP(A477,Mobilität!A:I,7,FALSE),"")</f>
        <v/>
      </c>
      <c r="E477" s="101" t="str">
        <f t="shared" si="45"/>
        <v/>
      </c>
      <c r="F477" s="121" t="str">
        <f>IFERROR(E477*Intern!H$2,"")</f>
        <v/>
      </c>
      <c r="G477" s="116"/>
      <c r="H477" s="117"/>
      <c r="I477" s="101" t="str">
        <f>IFERROR(VLOOKUP(G477,Mobilität!A:I,7,FALSE),"")</f>
        <v/>
      </c>
      <c r="J477" s="101" t="str">
        <f t="shared" si="47"/>
        <v/>
      </c>
      <c r="K477" s="104" t="str">
        <f>IFERROR(J477*Intern!H$2,"")</f>
        <v/>
      </c>
      <c r="L477" s="116"/>
      <c r="M477" s="117"/>
      <c r="N477" s="101" t="str">
        <f>IFERROR(VLOOKUP(L477,Mobilität!A:O,7,FALSE),"")</f>
        <v/>
      </c>
      <c r="O477" s="101" t="str">
        <f t="shared" si="48"/>
        <v/>
      </c>
      <c r="P477" s="121" t="str">
        <f>IFERROR(O477*Intern!H$2,"")</f>
        <v/>
      </c>
      <c r="Q477" s="151"/>
      <c r="R477" s="152"/>
      <c r="S477" s="153"/>
      <c r="T477" s="122">
        <f t="shared" si="46"/>
        <v>0</v>
      </c>
      <c r="U477" s="123">
        <f>IFERROR(T477*Intern!H$2,"")</f>
        <v>0</v>
      </c>
      <c r="V477" s="119">
        <f t="shared" si="49"/>
        <v>0</v>
      </c>
      <c r="W477" s="120">
        <f t="shared" si="50"/>
        <v>0</v>
      </c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  <c r="CH477"/>
      <c r="CI477"/>
      <c r="CJ477"/>
    </row>
    <row r="478" spans="1:88" s="103" customFormat="1" x14ac:dyDescent="0.2">
      <c r="A478" s="115"/>
      <c r="B478" s="115"/>
      <c r="C478" s="114"/>
      <c r="D478" s="101" t="str">
        <f>IFERROR(VLOOKUP(A478,Mobilität!A:I,7,FALSE),"")</f>
        <v/>
      </c>
      <c r="E478" s="101" t="str">
        <f t="shared" si="45"/>
        <v/>
      </c>
      <c r="F478" s="121" t="str">
        <f>IFERROR(E478*Intern!H$2,"")</f>
        <v/>
      </c>
      <c r="G478" s="116"/>
      <c r="H478" s="117"/>
      <c r="I478" s="101" t="str">
        <f>IFERROR(VLOOKUP(G478,Mobilität!A:I,7,FALSE),"")</f>
        <v/>
      </c>
      <c r="J478" s="101" t="str">
        <f t="shared" si="47"/>
        <v/>
      </c>
      <c r="K478" s="104" t="str">
        <f>IFERROR(J478*Intern!H$2,"")</f>
        <v/>
      </c>
      <c r="L478" s="116"/>
      <c r="M478" s="117"/>
      <c r="N478" s="101" t="str">
        <f>IFERROR(VLOOKUP(L478,Mobilität!A:O,7,FALSE),"")</f>
        <v/>
      </c>
      <c r="O478" s="101" t="str">
        <f t="shared" si="48"/>
        <v/>
      </c>
      <c r="P478" s="121" t="str">
        <f>IFERROR(O478*Intern!H$2,"")</f>
        <v/>
      </c>
      <c r="Q478" s="151"/>
      <c r="R478" s="152"/>
      <c r="S478" s="153"/>
      <c r="T478" s="122">
        <f t="shared" si="46"/>
        <v>0</v>
      </c>
      <c r="U478" s="123">
        <f>IFERROR(T478*Intern!H$2,"")</f>
        <v>0</v>
      </c>
      <c r="V478" s="119">
        <f t="shared" si="49"/>
        <v>0</v>
      </c>
      <c r="W478" s="120">
        <f t="shared" si="50"/>
        <v>0</v>
      </c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  <c r="CA478"/>
      <c r="CB478"/>
      <c r="CC478"/>
      <c r="CD478"/>
      <c r="CE478"/>
      <c r="CF478"/>
      <c r="CG478"/>
      <c r="CH478"/>
      <c r="CI478"/>
      <c r="CJ478"/>
    </row>
    <row r="479" spans="1:88" s="103" customFormat="1" x14ac:dyDescent="0.2">
      <c r="A479" s="115"/>
      <c r="B479" s="115"/>
      <c r="C479" s="114"/>
      <c r="D479" s="101" t="str">
        <f>IFERROR(VLOOKUP(A479,Mobilität!A:I,7,FALSE),"")</f>
        <v/>
      </c>
      <c r="E479" s="101" t="str">
        <f t="shared" si="45"/>
        <v/>
      </c>
      <c r="F479" s="121" t="str">
        <f>IFERROR(E479*Intern!H$2,"")</f>
        <v/>
      </c>
      <c r="G479" s="116"/>
      <c r="H479" s="117"/>
      <c r="I479" s="101" t="str">
        <f>IFERROR(VLOOKUP(G479,Mobilität!A:I,7,FALSE),"")</f>
        <v/>
      </c>
      <c r="J479" s="101" t="str">
        <f t="shared" si="47"/>
        <v/>
      </c>
      <c r="K479" s="104" t="str">
        <f>IFERROR(J479*Intern!H$2,"")</f>
        <v/>
      </c>
      <c r="L479" s="116"/>
      <c r="M479" s="117"/>
      <c r="N479" s="101" t="str">
        <f>IFERROR(VLOOKUP(L479,Mobilität!A:O,7,FALSE),"")</f>
        <v/>
      </c>
      <c r="O479" s="101" t="str">
        <f t="shared" si="48"/>
        <v/>
      </c>
      <c r="P479" s="121" t="str">
        <f>IFERROR(O479*Intern!H$2,"")</f>
        <v/>
      </c>
      <c r="Q479" s="151"/>
      <c r="R479" s="152"/>
      <c r="S479" s="153"/>
      <c r="T479" s="122">
        <f t="shared" si="46"/>
        <v>0</v>
      </c>
      <c r="U479" s="123">
        <f>IFERROR(T479*Intern!H$2,"")</f>
        <v>0</v>
      </c>
      <c r="V479" s="119">
        <f t="shared" si="49"/>
        <v>0</v>
      </c>
      <c r="W479" s="120">
        <f t="shared" si="50"/>
        <v>0</v>
      </c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  <c r="CH479"/>
      <c r="CI479"/>
      <c r="CJ479"/>
    </row>
    <row r="480" spans="1:88" s="103" customFormat="1" x14ac:dyDescent="0.2">
      <c r="A480" s="115"/>
      <c r="B480" s="115"/>
      <c r="C480" s="114"/>
      <c r="D480" s="101" t="str">
        <f>IFERROR(VLOOKUP(A480,Mobilität!A:I,7,FALSE),"")</f>
        <v/>
      </c>
      <c r="E480" s="101" t="str">
        <f t="shared" si="45"/>
        <v/>
      </c>
      <c r="F480" s="121" t="str">
        <f>IFERROR(E480*Intern!H$2,"")</f>
        <v/>
      </c>
      <c r="G480" s="116"/>
      <c r="H480" s="117"/>
      <c r="I480" s="101" t="str">
        <f>IFERROR(VLOOKUP(G480,Mobilität!A:I,7,FALSE),"")</f>
        <v/>
      </c>
      <c r="J480" s="101" t="str">
        <f t="shared" si="47"/>
        <v/>
      </c>
      <c r="K480" s="104" t="str">
        <f>IFERROR(J480*Intern!H$2,"")</f>
        <v/>
      </c>
      <c r="L480" s="116"/>
      <c r="M480" s="117"/>
      <c r="N480" s="101" t="str">
        <f>IFERROR(VLOOKUP(L480,Mobilität!A:O,7,FALSE),"")</f>
        <v/>
      </c>
      <c r="O480" s="101" t="str">
        <f t="shared" si="48"/>
        <v/>
      </c>
      <c r="P480" s="121" t="str">
        <f>IFERROR(O480*Intern!H$2,"")</f>
        <v/>
      </c>
      <c r="Q480" s="151"/>
      <c r="R480" s="152"/>
      <c r="S480" s="153"/>
      <c r="T480" s="122">
        <f t="shared" si="46"/>
        <v>0</v>
      </c>
      <c r="U480" s="123">
        <f>IFERROR(T480*Intern!H$2,"")</f>
        <v>0</v>
      </c>
      <c r="V480" s="119">
        <f t="shared" si="49"/>
        <v>0</v>
      </c>
      <c r="W480" s="120">
        <f t="shared" si="50"/>
        <v>0</v>
      </c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  <c r="BY480"/>
      <c r="BZ480"/>
      <c r="CA480"/>
      <c r="CB480"/>
      <c r="CC480"/>
      <c r="CD480"/>
      <c r="CE480"/>
      <c r="CF480"/>
      <c r="CG480"/>
      <c r="CH480"/>
      <c r="CI480"/>
      <c r="CJ480"/>
    </row>
    <row r="481" spans="1:88" s="103" customFormat="1" x14ac:dyDescent="0.2">
      <c r="A481" s="115"/>
      <c r="B481" s="115"/>
      <c r="C481" s="114"/>
      <c r="D481" s="101" t="str">
        <f>IFERROR(VLOOKUP(A481,Mobilität!A:I,7,FALSE),"")</f>
        <v/>
      </c>
      <c r="E481" s="101" t="str">
        <f t="shared" si="45"/>
        <v/>
      </c>
      <c r="F481" s="121" t="str">
        <f>IFERROR(E481*Intern!H$2,"")</f>
        <v/>
      </c>
      <c r="G481" s="116"/>
      <c r="H481" s="117"/>
      <c r="I481" s="101" t="str">
        <f>IFERROR(VLOOKUP(G481,Mobilität!A:I,7,FALSE),"")</f>
        <v/>
      </c>
      <c r="J481" s="101" t="str">
        <f t="shared" si="47"/>
        <v/>
      </c>
      <c r="K481" s="104" t="str">
        <f>IFERROR(J481*Intern!H$2,"")</f>
        <v/>
      </c>
      <c r="L481" s="116"/>
      <c r="M481" s="117"/>
      <c r="N481" s="101" t="str">
        <f>IFERROR(VLOOKUP(L481,Mobilität!A:O,7,FALSE),"")</f>
        <v/>
      </c>
      <c r="O481" s="101" t="str">
        <f t="shared" si="48"/>
        <v/>
      </c>
      <c r="P481" s="121" t="str">
        <f>IFERROR(O481*Intern!H$2,"")</f>
        <v/>
      </c>
      <c r="Q481" s="151"/>
      <c r="R481" s="152"/>
      <c r="S481" s="153"/>
      <c r="T481" s="122">
        <f t="shared" si="46"/>
        <v>0</v>
      </c>
      <c r="U481" s="123">
        <f>IFERROR(T481*Intern!H$2,"")</f>
        <v>0</v>
      </c>
      <c r="V481" s="119">
        <f t="shared" si="49"/>
        <v>0</v>
      </c>
      <c r="W481" s="120">
        <f t="shared" si="50"/>
        <v>0</v>
      </c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  <c r="BY481"/>
      <c r="BZ481"/>
      <c r="CA481"/>
      <c r="CB481"/>
      <c r="CC481"/>
      <c r="CD481"/>
      <c r="CE481"/>
      <c r="CF481"/>
      <c r="CG481"/>
      <c r="CH481"/>
      <c r="CI481"/>
      <c r="CJ481"/>
    </row>
    <row r="482" spans="1:88" s="103" customFormat="1" x14ac:dyDescent="0.2">
      <c r="A482" s="115"/>
      <c r="B482" s="115"/>
      <c r="C482" s="114"/>
      <c r="D482" s="101" t="str">
        <f>IFERROR(VLOOKUP(A482,Mobilität!A:I,7,FALSE),"")</f>
        <v/>
      </c>
      <c r="E482" s="101" t="str">
        <f t="shared" si="45"/>
        <v/>
      </c>
      <c r="F482" s="121" t="str">
        <f>IFERROR(E482*Intern!H$2,"")</f>
        <v/>
      </c>
      <c r="G482" s="116"/>
      <c r="H482" s="117"/>
      <c r="I482" s="101" t="str">
        <f>IFERROR(VLOOKUP(G482,Mobilität!A:I,7,FALSE),"")</f>
        <v/>
      </c>
      <c r="J482" s="101" t="str">
        <f t="shared" si="47"/>
        <v/>
      </c>
      <c r="K482" s="104" t="str">
        <f>IFERROR(J482*Intern!H$2,"")</f>
        <v/>
      </c>
      <c r="L482" s="116"/>
      <c r="M482" s="117"/>
      <c r="N482" s="101" t="str">
        <f>IFERROR(VLOOKUP(L482,Mobilität!A:O,7,FALSE),"")</f>
        <v/>
      </c>
      <c r="O482" s="101" t="str">
        <f t="shared" si="48"/>
        <v/>
      </c>
      <c r="P482" s="121" t="str">
        <f>IFERROR(O482*Intern!H$2,"")</f>
        <v/>
      </c>
      <c r="Q482" s="151"/>
      <c r="R482" s="152"/>
      <c r="S482" s="153"/>
      <c r="T482" s="122">
        <f t="shared" si="46"/>
        <v>0</v>
      </c>
      <c r="U482" s="123">
        <f>IFERROR(T482*Intern!H$2,"")</f>
        <v>0</v>
      </c>
      <c r="V482" s="119">
        <f t="shared" si="49"/>
        <v>0</v>
      </c>
      <c r="W482" s="120">
        <f t="shared" si="50"/>
        <v>0</v>
      </c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  <c r="BY482"/>
      <c r="BZ482"/>
      <c r="CA482"/>
      <c r="CB482"/>
      <c r="CC482"/>
      <c r="CD482"/>
      <c r="CE482"/>
      <c r="CF482"/>
      <c r="CG482"/>
      <c r="CH482"/>
      <c r="CI482"/>
      <c r="CJ482"/>
    </row>
    <row r="483" spans="1:88" s="103" customFormat="1" x14ac:dyDescent="0.2">
      <c r="A483" s="115"/>
      <c r="B483" s="115"/>
      <c r="C483" s="114"/>
      <c r="D483" s="101" t="str">
        <f>IFERROR(VLOOKUP(A483,Mobilität!A:I,7,FALSE),"")</f>
        <v/>
      </c>
      <c r="E483" s="101" t="str">
        <f t="shared" si="45"/>
        <v/>
      </c>
      <c r="F483" s="121" t="str">
        <f>IFERROR(E483*Intern!H$2,"")</f>
        <v/>
      </c>
      <c r="G483" s="116"/>
      <c r="H483" s="117"/>
      <c r="I483" s="101" t="str">
        <f>IFERROR(VLOOKUP(G483,Mobilität!A:I,7,FALSE),"")</f>
        <v/>
      </c>
      <c r="J483" s="101" t="str">
        <f t="shared" si="47"/>
        <v/>
      </c>
      <c r="K483" s="104" t="str">
        <f>IFERROR(J483*Intern!H$2,"")</f>
        <v/>
      </c>
      <c r="L483" s="116"/>
      <c r="M483" s="117"/>
      <c r="N483" s="101" t="str">
        <f>IFERROR(VLOOKUP(L483,Mobilität!A:O,7,FALSE),"")</f>
        <v/>
      </c>
      <c r="O483" s="101" t="str">
        <f t="shared" si="48"/>
        <v/>
      </c>
      <c r="P483" s="121" t="str">
        <f>IFERROR(O483*Intern!H$2,"")</f>
        <v/>
      </c>
      <c r="Q483" s="151"/>
      <c r="R483" s="152"/>
      <c r="S483" s="153"/>
      <c r="T483" s="122">
        <f t="shared" si="46"/>
        <v>0</v>
      </c>
      <c r="U483" s="123">
        <f>IFERROR(T483*Intern!H$2,"")</f>
        <v>0</v>
      </c>
      <c r="V483" s="119">
        <f t="shared" si="49"/>
        <v>0</v>
      </c>
      <c r="W483" s="120">
        <f t="shared" si="50"/>
        <v>0</v>
      </c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  <c r="BY483"/>
      <c r="BZ483"/>
      <c r="CA483"/>
      <c r="CB483"/>
      <c r="CC483"/>
      <c r="CD483"/>
      <c r="CE483"/>
      <c r="CF483"/>
      <c r="CG483"/>
      <c r="CH483"/>
      <c r="CI483"/>
      <c r="CJ483"/>
    </row>
    <row r="484" spans="1:88" s="103" customFormat="1" x14ac:dyDescent="0.2">
      <c r="A484" s="115"/>
      <c r="B484" s="115"/>
      <c r="C484" s="114"/>
      <c r="D484" s="101" t="str">
        <f>IFERROR(VLOOKUP(A484,Mobilität!A:I,7,FALSE),"")</f>
        <v/>
      </c>
      <c r="E484" s="101" t="str">
        <f t="shared" si="45"/>
        <v/>
      </c>
      <c r="F484" s="121" t="str">
        <f>IFERROR(E484*Intern!H$2,"")</f>
        <v/>
      </c>
      <c r="G484" s="116"/>
      <c r="H484" s="117"/>
      <c r="I484" s="101" t="str">
        <f>IFERROR(VLOOKUP(G484,Mobilität!A:I,7,FALSE),"")</f>
        <v/>
      </c>
      <c r="J484" s="101" t="str">
        <f t="shared" si="47"/>
        <v/>
      </c>
      <c r="K484" s="104" t="str">
        <f>IFERROR(J484*Intern!H$2,"")</f>
        <v/>
      </c>
      <c r="L484" s="116"/>
      <c r="M484" s="117"/>
      <c r="N484" s="101" t="str">
        <f>IFERROR(VLOOKUP(L484,Mobilität!A:O,7,FALSE),"")</f>
        <v/>
      </c>
      <c r="O484" s="101" t="str">
        <f t="shared" si="48"/>
        <v/>
      </c>
      <c r="P484" s="121" t="str">
        <f>IFERROR(O484*Intern!H$2,"")</f>
        <v/>
      </c>
      <c r="Q484" s="151"/>
      <c r="R484" s="152"/>
      <c r="S484" s="153"/>
      <c r="T484" s="122">
        <f t="shared" si="46"/>
        <v>0</v>
      </c>
      <c r="U484" s="123">
        <f>IFERROR(T484*Intern!H$2,"")</f>
        <v>0</v>
      </c>
      <c r="V484" s="119">
        <f t="shared" si="49"/>
        <v>0</v>
      </c>
      <c r="W484" s="120">
        <f t="shared" si="50"/>
        <v>0</v>
      </c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  <c r="CA484"/>
      <c r="CB484"/>
      <c r="CC484"/>
      <c r="CD484"/>
      <c r="CE484"/>
      <c r="CF484"/>
      <c r="CG484"/>
      <c r="CH484"/>
      <c r="CI484"/>
      <c r="CJ484"/>
    </row>
    <row r="485" spans="1:88" s="103" customFormat="1" x14ac:dyDescent="0.2">
      <c r="A485" s="115"/>
      <c r="B485" s="115"/>
      <c r="C485" s="114"/>
      <c r="D485" s="101" t="str">
        <f>IFERROR(VLOOKUP(A485,Mobilität!A:I,7,FALSE),"")</f>
        <v/>
      </c>
      <c r="E485" s="101" t="str">
        <f t="shared" si="45"/>
        <v/>
      </c>
      <c r="F485" s="121" t="str">
        <f>IFERROR(E485*Intern!H$2,"")</f>
        <v/>
      </c>
      <c r="G485" s="116"/>
      <c r="H485" s="117"/>
      <c r="I485" s="101" t="str">
        <f>IFERROR(VLOOKUP(G485,Mobilität!A:I,7,FALSE),"")</f>
        <v/>
      </c>
      <c r="J485" s="101" t="str">
        <f t="shared" si="47"/>
        <v/>
      </c>
      <c r="K485" s="104" t="str">
        <f>IFERROR(J485*Intern!H$2,"")</f>
        <v/>
      </c>
      <c r="L485" s="116"/>
      <c r="M485" s="117"/>
      <c r="N485" s="101" t="str">
        <f>IFERROR(VLOOKUP(L485,Mobilität!A:O,7,FALSE),"")</f>
        <v/>
      </c>
      <c r="O485" s="101" t="str">
        <f t="shared" si="48"/>
        <v/>
      </c>
      <c r="P485" s="121" t="str">
        <f>IFERROR(O485*Intern!H$2,"")</f>
        <v/>
      </c>
      <c r="Q485" s="151"/>
      <c r="R485" s="152"/>
      <c r="S485" s="153"/>
      <c r="T485" s="122">
        <f t="shared" si="46"/>
        <v>0</v>
      </c>
      <c r="U485" s="123">
        <f>IFERROR(T485*Intern!H$2,"")</f>
        <v>0</v>
      </c>
      <c r="V485" s="119">
        <f t="shared" si="49"/>
        <v>0</v>
      </c>
      <c r="W485" s="120">
        <f t="shared" si="50"/>
        <v>0</v>
      </c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  <c r="CH485"/>
      <c r="CI485"/>
      <c r="CJ485"/>
    </row>
    <row r="486" spans="1:88" s="103" customFormat="1" x14ac:dyDescent="0.2">
      <c r="A486" s="115"/>
      <c r="B486" s="115"/>
      <c r="C486" s="114"/>
      <c r="D486" s="101" t="str">
        <f>IFERROR(VLOOKUP(A486,Mobilität!A:I,7,FALSE),"")</f>
        <v/>
      </c>
      <c r="E486" s="101" t="str">
        <f t="shared" si="45"/>
        <v/>
      </c>
      <c r="F486" s="121" t="str">
        <f>IFERROR(E486*Intern!H$2,"")</f>
        <v/>
      </c>
      <c r="G486" s="116"/>
      <c r="H486" s="117"/>
      <c r="I486" s="101" t="str">
        <f>IFERROR(VLOOKUP(G486,Mobilität!A:I,7,FALSE),"")</f>
        <v/>
      </c>
      <c r="J486" s="101" t="str">
        <f t="shared" si="47"/>
        <v/>
      </c>
      <c r="K486" s="104" t="str">
        <f>IFERROR(J486*Intern!H$2,"")</f>
        <v/>
      </c>
      <c r="L486" s="116"/>
      <c r="M486" s="117"/>
      <c r="N486" s="101" t="str">
        <f>IFERROR(VLOOKUP(L486,Mobilität!A:O,7,FALSE),"")</f>
        <v/>
      </c>
      <c r="O486" s="101" t="str">
        <f t="shared" si="48"/>
        <v/>
      </c>
      <c r="P486" s="121" t="str">
        <f>IFERROR(O486*Intern!H$2,"")</f>
        <v/>
      </c>
      <c r="Q486" s="151"/>
      <c r="R486" s="152"/>
      <c r="S486" s="153"/>
      <c r="T486" s="122">
        <f t="shared" si="46"/>
        <v>0</v>
      </c>
      <c r="U486" s="123">
        <f>IFERROR(T486*Intern!H$2,"")</f>
        <v>0</v>
      </c>
      <c r="V486" s="119">
        <f t="shared" si="49"/>
        <v>0</v>
      </c>
      <c r="W486" s="120">
        <f t="shared" si="50"/>
        <v>0</v>
      </c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  <c r="BY486"/>
      <c r="BZ486"/>
      <c r="CA486"/>
      <c r="CB486"/>
      <c r="CC486"/>
      <c r="CD486"/>
      <c r="CE486"/>
      <c r="CF486"/>
      <c r="CG486"/>
      <c r="CH486"/>
      <c r="CI486"/>
      <c r="CJ486"/>
    </row>
    <row r="487" spans="1:88" s="103" customFormat="1" x14ac:dyDescent="0.2">
      <c r="A487" s="115"/>
      <c r="B487" s="115"/>
      <c r="C487" s="114"/>
      <c r="D487" s="101" t="str">
        <f>IFERROR(VLOOKUP(A487,Mobilität!A:I,7,FALSE),"")</f>
        <v/>
      </c>
      <c r="E487" s="101" t="str">
        <f t="shared" si="45"/>
        <v/>
      </c>
      <c r="F487" s="121" t="str">
        <f>IFERROR(E487*Intern!H$2,"")</f>
        <v/>
      </c>
      <c r="G487" s="116"/>
      <c r="H487" s="117"/>
      <c r="I487" s="101" t="str">
        <f>IFERROR(VLOOKUP(G487,Mobilität!A:I,7,FALSE),"")</f>
        <v/>
      </c>
      <c r="J487" s="101" t="str">
        <f t="shared" si="47"/>
        <v/>
      </c>
      <c r="K487" s="104" t="str">
        <f>IFERROR(J487*Intern!H$2,"")</f>
        <v/>
      </c>
      <c r="L487" s="116"/>
      <c r="M487" s="117"/>
      <c r="N487" s="101" t="str">
        <f>IFERROR(VLOOKUP(L487,Mobilität!A:O,7,FALSE),"")</f>
        <v/>
      </c>
      <c r="O487" s="101" t="str">
        <f t="shared" si="48"/>
        <v/>
      </c>
      <c r="P487" s="121" t="str">
        <f>IFERROR(O487*Intern!H$2,"")</f>
        <v/>
      </c>
      <c r="Q487" s="151"/>
      <c r="R487" s="152"/>
      <c r="S487" s="153"/>
      <c r="T487" s="122">
        <f t="shared" si="46"/>
        <v>0</v>
      </c>
      <c r="U487" s="123">
        <f>IFERROR(T487*Intern!H$2,"")</f>
        <v>0</v>
      </c>
      <c r="V487" s="119">
        <f t="shared" si="49"/>
        <v>0</v>
      </c>
      <c r="W487" s="120">
        <f t="shared" si="50"/>
        <v>0</v>
      </c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  <c r="CB487"/>
      <c r="CC487"/>
      <c r="CD487"/>
      <c r="CE487"/>
      <c r="CF487"/>
      <c r="CG487"/>
      <c r="CH487"/>
      <c r="CI487"/>
      <c r="CJ487"/>
    </row>
    <row r="488" spans="1:88" s="103" customFormat="1" x14ac:dyDescent="0.2">
      <c r="A488" s="115"/>
      <c r="B488" s="115"/>
      <c r="C488" s="114"/>
      <c r="D488" s="101" t="str">
        <f>IFERROR(VLOOKUP(A488,Mobilität!A:I,7,FALSE),"")</f>
        <v/>
      </c>
      <c r="E488" s="101" t="str">
        <f t="shared" si="45"/>
        <v/>
      </c>
      <c r="F488" s="121" t="str">
        <f>IFERROR(E488*Intern!H$2,"")</f>
        <v/>
      </c>
      <c r="G488" s="116"/>
      <c r="H488" s="117"/>
      <c r="I488" s="101" t="str">
        <f>IFERROR(VLOOKUP(G488,Mobilität!A:I,7,FALSE),"")</f>
        <v/>
      </c>
      <c r="J488" s="101" t="str">
        <f t="shared" si="47"/>
        <v/>
      </c>
      <c r="K488" s="104" t="str">
        <f>IFERROR(J488*Intern!H$2,"")</f>
        <v/>
      </c>
      <c r="L488" s="116"/>
      <c r="M488" s="117"/>
      <c r="N488" s="101" t="str">
        <f>IFERROR(VLOOKUP(L488,Mobilität!A:O,7,FALSE),"")</f>
        <v/>
      </c>
      <c r="O488" s="101" t="str">
        <f t="shared" si="48"/>
        <v/>
      </c>
      <c r="P488" s="121" t="str">
        <f>IFERROR(O488*Intern!H$2,"")</f>
        <v/>
      </c>
      <c r="Q488" s="151"/>
      <c r="R488" s="152"/>
      <c r="S488" s="153"/>
      <c r="T488" s="122">
        <f t="shared" si="46"/>
        <v>0</v>
      </c>
      <c r="U488" s="123">
        <f>IFERROR(T488*Intern!H$2,"")</f>
        <v>0</v>
      </c>
      <c r="V488" s="119">
        <f t="shared" si="49"/>
        <v>0</v>
      </c>
      <c r="W488" s="120">
        <f t="shared" si="50"/>
        <v>0</v>
      </c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  <c r="CH488"/>
      <c r="CI488"/>
      <c r="CJ488"/>
    </row>
    <row r="489" spans="1:88" s="103" customFormat="1" x14ac:dyDescent="0.2">
      <c r="A489" s="115"/>
      <c r="B489" s="115"/>
      <c r="C489" s="114"/>
      <c r="D489" s="101" t="str">
        <f>IFERROR(VLOOKUP(A489,Mobilität!A:I,7,FALSE),"")</f>
        <v/>
      </c>
      <c r="E489" s="101" t="str">
        <f t="shared" si="45"/>
        <v/>
      </c>
      <c r="F489" s="121" t="str">
        <f>IFERROR(E489*Intern!H$2,"")</f>
        <v/>
      </c>
      <c r="G489" s="116"/>
      <c r="H489" s="117"/>
      <c r="I489" s="101" t="str">
        <f>IFERROR(VLOOKUP(G489,Mobilität!A:I,7,FALSE),"")</f>
        <v/>
      </c>
      <c r="J489" s="101" t="str">
        <f t="shared" si="47"/>
        <v/>
      </c>
      <c r="K489" s="104" t="str">
        <f>IFERROR(J489*Intern!H$2,"")</f>
        <v/>
      </c>
      <c r="L489" s="116"/>
      <c r="M489" s="117"/>
      <c r="N489" s="101" t="str">
        <f>IFERROR(VLOOKUP(L489,Mobilität!A:O,7,FALSE),"")</f>
        <v/>
      </c>
      <c r="O489" s="101" t="str">
        <f t="shared" si="48"/>
        <v/>
      </c>
      <c r="P489" s="121" t="str">
        <f>IFERROR(O489*Intern!H$2,"")</f>
        <v/>
      </c>
      <c r="Q489" s="151"/>
      <c r="R489" s="152"/>
      <c r="S489" s="153"/>
      <c r="T489" s="122">
        <f t="shared" si="46"/>
        <v>0</v>
      </c>
      <c r="U489" s="123">
        <f>IFERROR(T489*Intern!H$2,"")</f>
        <v>0</v>
      </c>
      <c r="V489" s="119">
        <f t="shared" si="49"/>
        <v>0</v>
      </c>
      <c r="W489" s="120">
        <f t="shared" si="50"/>
        <v>0</v>
      </c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  <c r="BY489"/>
      <c r="BZ489"/>
      <c r="CA489"/>
      <c r="CB489"/>
      <c r="CC489"/>
      <c r="CD489"/>
      <c r="CE489"/>
      <c r="CF489"/>
      <c r="CG489"/>
      <c r="CH489"/>
      <c r="CI489"/>
      <c r="CJ489"/>
    </row>
    <row r="490" spans="1:88" s="103" customFormat="1" x14ac:dyDescent="0.2">
      <c r="A490" s="115"/>
      <c r="B490" s="115"/>
      <c r="C490" s="114"/>
      <c r="D490" s="101" t="str">
        <f>IFERROR(VLOOKUP(A490,Mobilität!A:I,7,FALSE),"")</f>
        <v/>
      </c>
      <c r="E490" s="101" t="str">
        <f t="shared" si="45"/>
        <v/>
      </c>
      <c r="F490" s="121" t="str">
        <f>IFERROR(E490*Intern!H$2,"")</f>
        <v/>
      </c>
      <c r="G490" s="116"/>
      <c r="H490" s="117"/>
      <c r="I490" s="101" t="str">
        <f>IFERROR(VLOOKUP(G490,Mobilität!A:I,7,FALSE),"")</f>
        <v/>
      </c>
      <c r="J490" s="101" t="str">
        <f t="shared" si="47"/>
        <v/>
      </c>
      <c r="K490" s="104" t="str">
        <f>IFERROR(J490*Intern!H$2,"")</f>
        <v/>
      </c>
      <c r="L490" s="116"/>
      <c r="M490" s="117"/>
      <c r="N490" s="101" t="str">
        <f>IFERROR(VLOOKUP(L490,Mobilität!A:O,7,FALSE),"")</f>
        <v/>
      </c>
      <c r="O490" s="101" t="str">
        <f t="shared" si="48"/>
        <v/>
      </c>
      <c r="P490" s="121" t="str">
        <f>IFERROR(O490*Intern!H$2,"")</f>
        <v/>
      </c>
      <c r="Q490" s="151"/>
      <c r="R490" s="152"/>
      <c r="S490" s="153"/>
      <c r="T490" s="122">
        <f t="shared" si="46"/>
        <v>0</v>
      </c>
      <c r="U490" s="123">
        <f>IFERROR(T490*Intern!H$2,"")</f>
        <v>0</v>
      </c>
      <c r="V490" s="119">
        <f t="shared" si="49"/>
        <v>0</v>
      </c>
      <c r="W490" s="120">
        <f t="shared" si="50"/>
        <v>0</v>
      </c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  <c r="BX490"/>
      <c r="BY490"/>
      <c r="BZ490"/>
      <c r="CA490"/>
      <c r="CB490"/>
      <c r="CC490"/>
      <c r="CD490"/>
      <c r="CE490"/>
      <c r="CF490"/>
      <c r="CG490"/>
      <c r="CH490"/>
      <c r="CI490"/>
      <c r="CJ490"/>
    </row>
    <row r="491" spans="1:88" s="103" customFormat="1" x14ac:dyDescent="0.2">
      <c r="A491" s="115"/>
      <c r="B491" s="115"/>
      <c r="C491" s="114"/>
      <c r="D491" s="101" t="str">
        <f>IFERROR(VLOOKUP(A491,Mobilität!A:I,7,FALSE),"")</f>
        <v/>
      </c>
      <c r="E491" s="101" t="str">
        <f t="shared" si="45"/>
        <v/>
      </c>
      <c r="F491" s="121" t="str">
        <f>IFERROR(E491*Intern!H$2,"")</f>
        <v/>
      </c>
      <c r="G491" s="116"/>
      <c r="H491" s="117"/>
      <c r="I491" s="101" t="str">
        <f>IFERROR(VLOOKUP(G491,Mobilität!A:I,7,FALSE),"")</f>
        <v/>
      </c>
      <c r="J491" s="101" t="str">
        <f t="shared" si="47"/>
        <v/>
      </c>
      <c r="K491" s="104" t="str">
        <f>IFERROR(J491*Intern!H$2,"")</f>
        <v/>
      </c>
      <c r="L491" s="116"/>
      <c r="M491" s="117"/>
      <c r="N491" s="101" t="str">
        <f>IFERROR(VLOOKUP(L491,Mobilität!A:O,7,FALSE),"")</f>
        <v/>
      </c>
      <c r="O491" s="101" t="str">
        <f t="shared" si="48"/>
        <v/>
      </c>
      <c r="P491" s="121" t="str">
        <f>IFERROR(O491*Intern!H$2,"")</f>
        <v/>
      </c>
      <c r="Q491" s="151"/>
      <c r="R491" s="152"/>
      <c r="S491" s="153"/>
      <c r="T491" s="122">
        <f t="shared" si="46"/>
        <v>0</v>
      </c>
      <c r="U491" s="123">
        <f>IFERROR(T491*Intern!H$2,"")</f>
        <v>0</v>
      </c>
      <c r="V491" s="119">
        <f t="shared" si="49"/>
        <v>0</v>
      </c>
      <c r="W491" s="120">
        <f t="shared" si="50"/>
        <v>0</v>
      </c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  <c r="CA491"/>
      <c r="CB491"/>
      <c r="CC491"/>
      <c r="CD491"/>
      <c r="CE491"/>
      <c r="CF491"/>
      <c r="CG491"/>
      <c r="CH491"/>
      <c r="CI491"/>
      <c r="CJ491"/>
    </row>
    <row r="492" spans="1:88" s="103" customFormat="1" x14ac:dyDescent="0.2">
      <c r="A492" s="115"/>
      <c r="B492" s="115"/>
      <c r="C492" s="114"/>
      <c r="D492" s="101" t="str">
        <f>IFERROR(VLOOKUP(A492,Mobilität!A:I,7,FALSE),"")</f>
        <v/>
      </c>
      <c r="E492" s="101" t="str">
        <f t="shared" si="45"/>
        <v/>
      </c>
      <c r="F492" s="121" t="str">
        <f>IFERROR(E492*Intern!H$2,"")</f>
        <v/>
      </c>
      <c r="G492" s="116"/>
      <c r="H492" s="117"/>
      <c r="I492" s="101" t="str">
        <f>IFERROR(VLOOKUP(G492,Mobilität!A:I,7,FALSE),"")</f>
        <v/>
      </c>
      <c r="J492" s="101" t="str">
        <f t="shared" si="47"/>
        <v/>
      </c>
      <c r="K492" s="104" t="str">
        <f>IFERROR(J492*Intern!H$2,"")</f>
        <v/>
      </c>
      <c r="L492" s="116"/>
      <c r="M492" s="117"/>
      <c r="N492" s="101" t="str">
        <f>IFERROR(VLOOKUP(L492,Mobilität!A:O,7,FALSE),"")</f>
        <v/>
      </c>
      <c r="O492" s="101" t="str">
        <f t="shared" si="48"/>
        <v/>
      </c>
      <c r="P492" s="121" t="str">
        <f>IFERROR(O492*Intern!H$2,"")</f>
        <v/>
      </c>
      <c r="Q492" s="151"/>
      <c r="R492" s="152"/>
      <c r="S492" s="153"/>
      <c r="T492" s="122">
        <f t="shared" si="46"/>
        <v>0</v>
      </c>
      <c r="U492" s="123">
        <f>IFERROR(T492*Intern!H$2,"")</f>
        <v>0</v>
      </c>
      <c r="V492" s="119">
        <f t="shared" si="49"/>
        <v>0</v>
      </c>
      <c r="W492" s="120">
        <f t="shared" si="50"/>
        <v>0</v>
      </c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  <c r="CH492"/>
      <c r="CI492"/>
      <c r="CJ492"/>
    </row>
    <row r="493" spans="1:88" s="103" customFormat="1" x14ac:dyDescent="0.2">
      <c r="A493" s="115"/>
      <c r="B493" s="115"/>
      <c r="C493" s="114"/>
      <c r="D493" s="101" t="str">
        <f>IFERROR(VLOOKUP(A493,Mobilität!A:I,7,FALSE),"")</f>
        <v/>
      </c>
      <c r="E493" s="101" t="str">
        <f t="shared" si="45"/>
        <v/>
      </c>
      <c r="F493" s="121" t="str">
        <f>IFERROR(E493*Intern!H$2,"")</f>
        <v/>
      </c>
      <c r="G493" s="116"/>
      <c r="H493" s="117"/>
      <c r="I493" s="101" t="str">
        <f>IFERROR(VLOOKUP(G493,Mobilität!A:I,7,FALSE),"")</f>
        <v/>
      </c>
      <c r="J493" s="101" t="str">
        <f t="shared" si="47"/>
        <v/>
      </c>
      <c r="K493" s="104" t="str">
        <f>IFERROR(J493*Intern!H$2,"")</f>
        <v/>
      </c>
      <c r="L493" s="116"/>
      <c r="M493" s="117"/>
      <c r="N493" s="101" t="str">
        <f>IFERROR(VLOOKUP(L493,Mobilität!A:O,7,FALSE),"")</f>
        <v/>
      </c>
      <c r="O493" s="101" t="str">
        <f t="shared" si="48"/>
        <v/>
      </c>
      <c r="P493" s="121" t="str">
        <f>IFERROR(O493*Intern!H$2,"")</f>
        <v/>
      </c>
      <c r="Q493" s="151"/>
      <c r="R493" s="152"/>
      <c r="S493" s="153"/>
      <c r="T493" s="122">
        <f t="shared" si="46"/>
        <v>0</v>
      </c>
      <c r="U493" s="123">
        <f>IFERROR(T493*Intern!H$2,"")</f>
        <v>0</v>
      </c>
      <c r="V493" s="119">
        <f t="shared" si="49"/>
        <v>0</v>
      </c>
      <c r="W493" s="120">
        <f t="shared" si="50"/>
        <v>0</v>
      </c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  <c r="BX493"/>
      <c r="BY493"/>
      <c r="BZ493"/>
      <c r="CA493"/>
      <c r="CB493"/>
      <c r="CC493"/>
      <c r="CD493"/>
      <c r="CE493"/>
      <c r="CF493"/>
      <c r="CG493"/>
      <c r="CH493"/>
      <c r="CI493"/>
      <c r="CJ493"/>
    </row>
    <row r="494" spans="1:88" s="103" customFormat="1" x14ac:dyDescent="0.2">
      <c r="A494" s="115"/>
      <c r="B494" s="115"/>
      <c r="C494" s="114"/>
      <c r="D494" s="101" t="str">
        <f>IFERROR(VLOOKUP(A494,Mobilität!A:I,7,FALSE),"")</f>
        <v/>
      </c>
      <c r="E494" s="101" t="str">
        <f t="shared" si="45"/>
        <v/>
      </c>
      <c r="F494" s="121" t="str">
        <f>IFERROR(E494*Intern!H$2,"")</f>
        <v/>
      </c>
      <c r="G494" s="116"/>
      <c r="H494" s="117"/>
      <c r="I494" s="101" t="str">
        <f>IFERROR(VLOOKUP(G494,Mobilität!A:I,7,FALSE),"")</f>
        <v/>
      </c>
      <c r="J494" s="101" t="str">
        <f t="shared" si="47"/>
        <v/>
      </c>
      <c r="K494" s="104" t="str">
        <f>IFERROR(J494*Intern!H$2,"")</f>
        <v/>
      </c>
      <c r="L494" s="116"/>
      <c r="M494" s="117"/>
      <c r="N494" s="101" t="str">
        <f>IFERROR(VLOOKUP(L494,Mobilität!A:O,7,FALSE),"")</f>
        <v/>
      </c>
      <c r="O494" s="101" t="str">
        <f t="shared" si="48"/>
        <v/>
      </c>
      <c r="P494" s="121" t="str">
        <f>IFERROR(O494*Intern!H$2,"")</f>
        <v/>
      </c>
      <c r="Q494" s="151"/>
      <c r="R494" s="152"/>
      <c r="S494" s="153"/>
      <c r="T494" s="122">
        <f t="shared" si="46"/>
        <v>0</v>
      </c>
      <c r="U494" s="123">
        <f>IFERROR(T494*Intern!H$2,"")</f>
        <v>0</v>
      </c>
      <c r="V494" s="119">
        <f t="shared" si="49"/>
        <v>0</v>
      </c>
      <c r="W494" s="120">
        <f t="shared" si="50"/>
        <v>0</v>
      </c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  <c r="BX494"/>
      <c r="BY494"/>
      <c r="BZ494"/>
      <c r="CA494"/>
      <c r="CB494"/>
      <c r="CC494"/>
      <c r="CD494"/>
      <c r="CE494"/>
      <c r="CF494"/>
      <c r="CG494"/>
      <c r="CH494"/>
      <c r="CI494"/>
      <c r="CJ494"/>
    </row>
    <row r="495" spans="1:88" s="103" customFormat="1" x14ac:dyDescent="0.2">
      <c r="A495" s="115"/>
      <c r="B495" s="115"/>
      <c r="C495" s="114"/>
      <c r="D495" s="101" t="str">
        <f>IFERROR(VLOOKUP(A495,Mobilität!A:I,7,FALSE),"")</f>
        <v/>
      </c>
      <c r="E495" s="101" t="str">
        <f t="shared" si="45"/>
        <v/>
      </c>
      <c r="F495" s="121" t="str">
        <f>IFERROR(E495*Intern!H$2,"")</f>
        <v/>
      </c>
      <c r="G495" s="116"/>
      <c r="H495" s="117"/>
      <c r="I495" s="101" t="str">
        <f>IFERROR(VLOOKUP(G495,Mobilität!A:I,7,FALSE),"")</f>
        <v/>
      </c>
      <c r="J495" s="101" t="str">
        <f t="shared" si="47"/>
        <v/>
      </c>
      <c r="K495" s="104" t="str">
        <f>IFERROR(J495*Intern!H$2,"")</f>
        <v/>
      </c>
      <c r="L495" s="116"/>
      <c r="M495" s="117"/>
      <c r="N495" s="101" t="str">
        <f>IFERROR(VLOOKUP(L495,Mobilität!A:O,7,FALSE),"")</f>
        <v/>
      </c>
      <c r="O495" s="101" t="str">
        <f t="shared" si="48"/>
        <v/>
      </c>
      <c r="P495" s="121" t="str">
        <f>IFERROR(O495*Intern!H$2,"")</f>
        <v/>
      </c>
      <c r="Q495" s="151"/>
      <c r="R495" s="152"/>
      <c r="S495" s="153"/>
      <c r="T495" s="122">
        <f t="shared" si="46"/>
        <v>0</v>
      </c>
      <c r="U495" s="123">
        <f>IFERROR(T495*Intern!H$2,"")</f>
        <v>0</v>
      </c>
      <c r="V495" s="119">
        <f t="shared" si="49"/>
        <v>0</v>
      </c>
      <c r="W495" s="120">
        <f t="shared" si="50"/>
        <v>0</v>
      </c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  <c r="BY495"/>
      <c r="BZ495"/>
      <c r="CA495"/>
      <c r="CB495"/>
      <c r="CC495"/>
      <c r="CD495"/>
      <c r="CE495"/>
      <c r="CF495"/>
      <c r="CG495"/>
      <c r="CH495"/>
      <c r="CI495"/>
      <c r="CJ495"/>
    </row>
    <row r="496" spans="1:88" s="103" customFormat="1" x14ac:dyDescent="0.2">
      <c r="A496" s="115"/>
      <c r="B496" s="115"/>
      <c r="C496" s="114"/>
      <c r="D496" s="101" t="str">
        <f>IFERROR(VLOOKUP(A496,Mobilität!A:I,7,FALSE),"")</f>
        <v/>
      </c>
      <c r="E496" s="101" t="str">
        <f t="shared" si="45"/>
        <v/>
      </c>
      <c r="F496" s="121" t="str">
        <f>IFERROR(E496*Intern!H$2,"")</f>
        <v/>
      </c>
      <c r="G496" s="116"/>
      <c r="H496" s="117"/>
      <c r="I496" s="101" t="str">
        <f>IFERROR(VLOOKUP(G496,Mobilität!A:I,7,FALSE),"")</f>
        <v/>
      </c>
      <c r="J496" s="101" t="str">
        <f t="shared" si="47"/>
        <v/>
      </c>
      <c r="K496" s="104" t="str">
        <f>IFERROR(J496*Intern!H$2,"")</f>
        <v/>
      </c>
      <c r="L496" s="116"/>
      <c r="M496" s="117"/>
      <c r="N496" s="101" t="str">
        <f>IFERROR(VLOOKUP(L496,Mobilität!A:O,7,FALSE),"")</f>
        <v/>
      </c>
      <c r="O496" s="101" t="str">
        <f t="shared" si="48"/>
        <v/>
      </c>
      <c r="P496" s="121" t="str">
        <f>IFERROR(O496*Intern!H$2,"")</f>
        <v/>
      </c>
      <c r="Q496" s="151"/>
      <c r="R496" s="152"/>
      <c r="S496" s="153"/>
      <c r="T496" s="122">
        <f t="shared" si="46"/>
        <v>0</v>
      </c>
      <c r="U496" s="123">
        <f>IFERROR(T496*Intern!H$2,"")</f>
        <v>0</v>
      </c>
      <c r="V496" s="119">
        <f t="shared" si="49"/>
        <v>0</v>
      </c>
      <c r="W496" s="120">
        <f t="shared" si="50"/>
        <v>0</v>
      </c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  <c r="BY496"/>
      <c r="BZ496"/>
      <c r="CA496"/>
      <c r="CB496"/>
      <c r="CC496"/>
      <c r="CD496"/>
      <c r="CE496"/>
      <c r="CF496"/>
      <c r="CG496"/>
      <c r="CH496"/>
      <c r="CI496"/>
      <c r="CJ496"/>
    </row>
    <row r="497" spans="1:88" s="103" customFormat="1" x14ac:dyDescent="0.2">
      <c r="A497" s="115"/>
      <c r="B497" s="115"/>
      <c r="C497" s="114"/>
      <c r="D497" s="101" t="str">
        <f>IFERROR(VLOOKUP(A497,Mobilität!A:I,7,FALSE),"")</f>
        <v/>
      </c>
      <c r="E497" s="101" t="str">
        <f t="shared" si="45"/>
        <v/>
      </c>
      <c r="F497" s="121" t="str">
        <f>IFERROR(E497*Intern!H$2,"")</f>
        <v/>
      </c>
      <c r="G497" s="116"/>
      <c r="H497" s="117"/>
      <c r="I497" s="101" t="str">
        <f>IFERROR(VLOOKUP(G497,Mobilität!A:I,7,FALSE),"")</f>
        <v/>
      </c>
      <c r="J497" s="101" t="str">
        <f t="shared" si="47"/>
        <v/>
      </c>
      <c r="K497" s="104" t="str">
        <f>IFERROR(J497*Intern!H$2,"")</f>
        <v/>
      </c>
      <c r="L497" s="116"/>
      <c r="M497" s="117"/>
      <c r="N497" s="101" t="str">
        <f>IFERROR(VLOOKUP(L497,Mobilität!A:O,7,FALSE),"")</f>
        <v/>
      </c>
      <c r="O497" s="101" t="str">
        <f t="shared" si="48"/>
        <v/>
      </c>
      <c r="P497" s="121" t="str">
        <f>IFERROR(O497*Intern!H$2,"")</f>
        <v/>
      </c>
      <c r="Q497" s="151"/>
      <c r="R497" s="152"/>
      <c r="S497" s="153"/>
      <c r="T497" s="122">
        <f t="shared" si="46"/>
        <v>0</v>
      </c>
      <c r="U497" s="123">
        <f>IFERROR(T497*Intern!H$2,"")</f>
        <v>0</v>
      </c>
      <c r="V497" s="119">
        <f t="shared" si="49"/>
        <v>0</v>
      </c>
      <c r="W497" s="120">
        <f t="shared" si="50"/>
        <v>0</v>
      </c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  <c r="BY497"/>
      <c r="BZ497"/>
      <c r="CA497"/>
      <c r="CB497"/>
      <c r="CC497"/>
      <c r="CD497"/>
      <c r="CE497"/>
      <c r="CF497"/>
      <c r="CG497"/>
      <c r="CH497"/>
      <c r="CI497"/>
      <c r="CJ497"/>
    </row>
    <row r="498" spans="1:88" s="103" customFormat="1" x14ac:dyDescent="0.2">
      <c r="A498" s="115"/>
      <c r="B498" s="115"/>
      <c r="C498" s="114"/>
      <c r="D498" s="101" t="str">
        <f>IFERROR(VLOOKUP(A498,Mobilität!A:I,7,FALSE),"")</f>
        <v/>
      </c>
      <c r="E498" s="101" t="str">
        <f t="shared" si="45"/>
        <v/>
      </c>
      <c r="F498" s="121" t="str">
        <f>IFERROR(E498*Intern!H$2,"")</f>
        <v/>
      </c>
      <c r="G498" s="116"/>
      <c r="H498" s="117"/>
      <c r="I498" s="101" t="str">
        <f>IFERROR(VLOOKUP(G498,Mobilität!A:I,7,FALSE),"")</f>
        <v/>
      </c>
      <c r="J498" s="101" t="str">
        <f t="shared" si="47"/>
        <v/>
      </c>
      <c r="K498" s="104" t="str">
        <f>IFERROR(J498*Intern!H$2,"")</f>
        <v/>
      </c>
      <c r="L498" s="116"/>
      <c r="M498" s="117"/>
      <c r="N498" s="101" t="str">
        <f>IFERROR(VLOOKUP(L498,Mobilität!A:O,7,FALSE),"")</f>
        <v/>
      </c>
      <c r="O498" s="101" t="str">
        <f t="shared" si="48"/>
        <v/>
      </c>
      <c r="P498" s="121" t="str">
        <f>IFERROR(O498*Intern!H$2,"")</f>
        <v/>
      </c>
      <c r="Q498" s="151"/>
      <c r="R498" s="152"/>
      <c r="S498" s="153"/>
      <c r="T498" s="122">
        <f t="shared" si="46"/>
        <v>0</v>
      </c>
      <c r="U498" s="123">
        <f>IFERROR(T498*Intern!H$2,"")</f>
        <v>0</v>
      </c>
      <c r="V498" s="119">
        <f t="shared" si="49"/>
        <v>0</v>
      </c>
      <c r="W498" s="120">
        <f t="shared" si="50"/>
        <v>0</v>
      </c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  <c r="BY498"/>
      <c r="BZ498"/>
      <c r="CA498"/>
      <c r="CB498"/>
      <c r="CC498"/>
      <c r="CD498"/>
      <c r="CE498"/>
      <c r="CF498"/>
      <c r="CG498"/>
      <c r="CH498"/>
      <c r="CI498"/>
      <c r="CJ498"/>
    </row>
    <row r="499" spans="1:88" s="103" customFormat="1" x14ac:dyDescent="0.2">
      <c r="A499" s="115"/>
      <c r="B499" s="115"/>
      <c r="C499" s="114"/>
      <c r="D499" s="101" t="str">
        <f>IFERROR(VLOOKUP(A499,Mobilität!A:I,7,FALSE),"")</f>
        <v/>
      </c>
      <c r="E499" s="101" t="str">
        <f t="shared" si="45"/>
        <v/>
      </c>
      <c r="F499" s="121" t="str">
        <f>IFERROR(E499*Intern!H$2,"")</f>
        <v/>
      </c>
      <c r="G499" s="116"/>
      <c r="H499" s="117"/>
      <c r="I499" s="101" t="str">
        <f>IFERROR(VLOOKUP(G499,Mobilität!A:I,7,FALSE),"")</f>
        <v/>
      </c>
      <c r="J499" s="101" t="str">
        <f t="shared" si="47"/>
        <v/>
      </c>
      <c r="K499" s="104" t="str">
        <f>IFERROR(J499*Intern!H$2,"")</f>
        <v/>
      </c>
      <c r="L499" s="116"/>
      <c r="M499" s="117"/>
      <c r="N499" s="101" t="str">
        <f>IFERROR(VLOOKUP(L499,Mobilität!A:O,7,FALSE),"")</f>
        <v/>
      </c>
      <c r="O499" s="101" t="str">
        <f t="shared" si="48"/>
        <v/>
      </c>
      <c r="P499" s="121" t="str">
        <f>IFERROR(O499*Intern!H$2,"")</f>
        <v/>
      </c>
      <c r="Q499" s="151"/>
      <c r="R499" s="152"/>
      <c r="S499" s="153"/>
      <c r="T499" s="122">
        <f t="shared" si="46"/>
        <v>0</v>
      </c>
      <c r="U499" s="123">
        <f>IFERROR(T499*Intern!H$2,"")</f>
        <v>0</v>
      </c>
      <c r="V499" s="119">
        <f t="shared" si="49"/>
        <v>0</v>
      </c>
      <c r="W499" s="120">
        <f t="shared" si="50"/>
        <v>0</v>
      </c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  <c r="BY499"/>
      <c r="BZ499"/>
      <c r="CA499"/>
      <c r="CB499"/>
      <c r="CC499"/>
      <c r="CD499"/>
      <c r="CE499"/>
      <c r="CF499"/>
      <c r="CG499"/>
      <c r="CH499"/>
      <c r="CI499"/>
      <c r="CJ499"/>
    </row>
    <row r="500" spans="1:88" s="103" customFormat="1" x14ac:dyDescent="0.2">
      <c r="A500" s="115"/>
      <c r="B500" s="115"/>
      <c r="C500" s="114"/>
      <c r="D500" s="101" t="str">
        <f>IFERROR(VLOOKUP(A500,Mobilität!A:I,7,FALSE),"")</f>
        <v/>
      </c>
      <c r="E500" s="101" t="str">
        <f t="shared" si="45"/>
        <v/>
      </c>
      <c r="F500" s="121" t="str">
        <f>IFERROR(E500*Intern!H$2,"")</f>
        <v/>
      </c>
      <c r="G500" s="116"/>
      <c r="H500" s="117"/>
      <c r="I500" s="101" t="str">
        <f>IFERROR(VLOOKUP(G500,Mobilität!A:I,7,FALSE),"")</f>
        <v/>
      </c>
      <c r="J500" s="101" t="str">
        <f t="shared" si="47"/>
        <v/>
      </c>
      <c r="K500" s="104" t="str">
        <f>IFERROR(J500*Intern!H$2,"")</f>
        <v/>
      </c>
      <c r="L500" s="116"/>
      <c r="M500" s="117"/>
      <c r="N500" s="101" t="str">
        <f>IFERROR(VLOOKUP(L500,Mobilität!A:O,7,FALSE),"")</f>
        <v/>
      </c>
      <c r="O500" s="101" t="str">
        <f t="shared" si="48"/>
        <v/>
      </c>
      <c r="P500" s="121" t="str">
        <f>IFERROR(O500*Intern!H$2,"")</f>
        <v/>
      </c>
      <c r="Q500" s="151"/>
      <c r="R500" s="152"/>
      <c r="S500" s="153"/>
      <c r="T500" s="122">
        <f t="shared" si="46"/>
        <v>0</v>
      </c>
      <c r="U500" s="123">
        <f>IFERROR(T500*Intern!H$2,"")</f>
        <v>0</v>
      </c>
      <c r="V500" s="119">
        <f t="shared" si="49"/>
        <v>0</v>
      </c>
      <c r="W500" s="120">
        <f t="shared" si="50"/>
        <v>0</v>
      </c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  <c r="CB500"/>
      <c r="CC500"/>
      <c r="CD500"/>
      <c r="CE500"/>
      <c r="CF500"/>
      <c r="CG500"/>
      <c r="CH500"/>
      <c r="CI500"/>
      <c r="CJ500"/>
    </row>
    <row r="501" spans="1:88" s="103" customFormat="1" x14ac:dyDescent="0.2">
      <c r="A501" s="115"/>
      <c r="B501" s="115"/>
      <c r="C501" s="114"/>
      <c r="D501" s="101" t="str">
        <f>IFERROR(VLOOKUP(A501,Mobilität!A:I,7,FALSE),"")</f>
        <v/>
      </c>
      <c r="E501" s="101" t="str">
        <f t="shared" si="45"/>
        <v/>
      </c>
      <c r="F501" s="121" t="str">
        <f>IFERROR(E501*Intern!H$2,"")</f>
        <v/>
      </c>
      <c r="G501" s="116"/>
      <c r="H501" s="117"/>
      <c r="I501" s="101" t="str">
        <f>IFERROR(VLOOKUP(G501,Mobilität!A:I,7,FALSE),"")</f>
        <v/>
      </c>
      <c r="J501" s="101" t="str">
        <f t="shared" si="47"/>
        <v/>
      </c>
      <c r="K501" s="104" t="str">
        <f>IFERROR(J501*Intern!H$2,"")</f>
        <v/>
      </c>
      <c r="L501" s="116"/>
      <c r="M501" s="117"/>
      <c r="N501" s="101" t="str">
        <f>IFERROR(VLOOKUP(L501,Mobilität!A:O,7,FALSE),"")</f>
        <v/>
      </c>
      <c r="O501" s="101" t="str">
        <f t="shared" si="48"/>
        <v/>
      </c>
      <c r="P501" s="121" t="str">
        <f>IFERROR(O501*Intern!H$2,"")</f>
        <v/>
      </c>
      <c r="Q501" s="151"/>
      <c r="R501" s="152"/>
      <c r="S501" s="153"/>
      <c r="T501" s="122">
        <f t="shared" si="46"/>
        <v>0</v>
      </c>
      <c r="U501" s="123">
        <f>IFERROR(T501*Intern!H$2,"")</f>
        <v>0</v>
      </c>
      <c r="V501" s="119">
        <f t="shared" si="49"/>
        <v>0</v>
      </c>
      <c r="W501" s="120">
        <f t="shared" si="50"/>
        <v>0</v>
      </c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  <c r="CH501"/>
      <c r="CI501"/>
      <c r="CJ501"/>
    </row>
    <row r="502" spans="1:88" s="103" customFormat="1" x14ac:dyDescent="0.2">
      <c r="A502" s="115"/>
      <c r="B502" s="115"/>
      <c r="C502" s="114"/>
      <c r="D502" s="101" t="str">
        <f>IFERROR(VLOOKUP(A502,Mobilität!A:I,7,FALSE),"")</f>
        <v/>
      </c>
      <c r="E502" s="101" t="str">
        <f t="shared" si="45"/>
        <v/>
      </c>
      <c r="F502" s="121" t="str">
        <f>IFERROR(E502*Intern!H$2,"")</f>
        <v/>
      </c>
      <c r="G502" s="116"/>
      <c r="H502" s="117"/>
      <c r="I502" s="101" t="str">
        <f>IFERROR(VLOOKUP(G502,Mobilität!A:I,7,FALSE),"")</f>
        <v/>
      </c>
      <c r="J502" s="101" t="str">
        <f t="shared" si="47"/>
        <v/>
      </c>
      <c r="K502" s="104" t="str">
        <f>IFERROR(J502*Intern!H$2,"")</f>
        <v/>
      </c>
      <c r="L502" s="116"/>
      <c r="M502" s="117"/>
      <c r="N502" s="101" t="str">
        <f>IFERROR(VLOOKUP(L502,Mobilität!A:O,7,FALSE),"")</f>
        <v/>
      </c>
      <c r="O502" s="101" t="str">
        <f t="shared" si="48"/>
        <v/>
      </c>
      <c r="P502" s="121" t="str">
        <f>IFERROR(O502*Intern!H$2,"")</f>
        <v/>
      </c>
      <c r="Q502" s="151"/>
      <c r="R502" s="152"/>
      <c r="S502" s="153"/>
      <c r="T502" s="122">
        <f t="shared" si="46"/>
        <v>0</v>
      </c>
      <c r="U502" s="123">
        <f>IFERROR(T502*Intern!H$2,"")</f>
        <v>0</v>
      </c>
      <c r="V502" s="119">
        <f t="shared" si="49"/>
        <v>0</v>
      </c>
      <c r="W502" s="120">
        <f t="shared" si="50"/>
        <v>0</v>
      </c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  <c r="CA502"/>
      <c r="CB502"/>
      <c r="CC502"/>
      <c r="CD502"/>
      <c r="CE502"/>
      <c r="CF502"/>
      <c r="CG502"/>
      <c r="CH502"/>
      <c r="CI502"/>
      <c r="CJ502"/>
    </row>
    <row r="503" spans="1:88" s="103" customFormat="1" x14ac:dyDescent="0.2">
      <c r="A503" s="115"/>
      <c r="B503" s="115"/>
      <c r="C503" s="114"/>
      <c r="D503" s="101" t="str">
        <f>IFERROR(VLOOKUP(A503,Mobilität!A:I,7,FALSE),"")</f>
        <v/>
      </c>
      <c r="E503" s="101" t="str">
        <f t="shared" si="45"/>
        <v/>
      </c>
      <c r="F503" s="121" t="str">
        <f>IFERROR(E503*Intern!H$2,"")</f>
        <v/>
      </c>
      <c r="G503" s="116"/>
      <c r="H503" s="117"/>
      <c r="I503" s="101" t="str">
        <f>IFERROR(VLOOKUP(G503,Mobilität!A:I,7,FALSE),"")</f>
        <v/>
      </c>
      <c r="J503" s="101" t="str">
        <f t="shared" si="47"/>
        <v/>
      </c>
      <c r="K503" s="104" t="str">
        <f>IFERROR(J503*Intern!H$2,"")</f>
        <v/>
      </c>
      <c r="L503" s="116"/>
      <c r="M503" s="117"/>
      <c r="N503" s="101" t="str">
        <f>IFERROR(VLOOKUP(L503,Mobilität!A:O,7,FALSE),"")</f>
        <v/>
      </c>
      <c r="O503" s="101" t="str">
        <f t="shared" si="48"/>
        <v/>
      </c>
      <c r="P503" s="121" t="str">
        <f>IFERROR(O503*Intern!H$2,"")</f>
        <v/>
      </c>
      <c r="Q503" s="151"/>
      <c r="R503" s="152"/>
      <c r="S503" s="153"/>
      <c r="T503" s="122">
        <f t="shared" si="46"/>
        <v>0</v>
      </c>
      <c r="U503" s="123">
        <f>IFERROR(T503*Intern!H$2,"")</f>
        <v>0</v>
      </c>
      <c r="V503" s="119">
        <f t="shared" si="49"/>
        <v>0</v>
      </c>
      <c r="W503" s="120">
        <f t="shared" si="50"/>
        <v>0</v>
      </c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  <c r="CH503"/>
      <c r="CI503"/>
      <c r="CJ503"/>
    </row>
    <row r="504" spans="1:88" s="103" customFormat="1" x14ac:dyDescent="0.2">
      <c r="A504" s="115"/>
      <c r="B504" s="115"/>
      <c r="C504" s="114"/>
      <c r="D504" s="101" t="str">
        <f>IFERROR(VLOOKUP(A504,Mobilität!A:I,7,FALSE),"")</f>
        <v/>
      </c>
      <c r="E504" s="101" t="str">
        <f t="shared" si="45"/>
        <v/>
      </c>
      <c r="F504" s="121" t="str">
        <f>IFERROR(E504*Intern!H$2,"")</f>
        <v/>
      </c>
      <c r="G504" s="116"/>
      <c r="H504" s="117"/>
      <c r="I504" s="101" t="str">
        <f>IFERROR(VLOOKUP(G504,Mobilität!A:I,7,FALSE),"")</f>
        <v/>
      </c>
      <c r="J504" s="101" t="str">
        <f t="shared" si="47"/>
        <v/>
      </c>
      <c r="K504" s="104" t="str">
        <f>IFERROR(J504*Intern!H$2,"")</f>
        <v/>
      </c>
      <c r="L504" s="116"/>
      <c r="M504" s="117"/>
      <c r="N504" s="101" t="str">
        <f>IFERROR(VLOOKUP(L504,Mobilität!A:O,7,FALSE),"")</f>
        <v/>
      </c>
      <c r="O504" s="101" t="str">
        <f t="shared" si="48"/>
        <v/>
      </c>
      <c r="P504" s="121" t="str">
        <f>IFERROR(O504*Intern!H$2,"")</f>
        <v/>
      </c>
      <c r="Q504" s="151"/>
      <c r="R504" s="152"/>
      <c r="S504" s="153"/>
      <c r="T504" s="122">
        <f t="shared" si="46"/>
        <v>0</v>
      </c>
      <c r="U504" s="123">
        <f>IFERROR(T504*Intern!H$2,"")</f>
        <v>0</v>
      </c>
      <c r="V504" s="119">
        <f t="shared" si="49"/>
        <v>0</v>
      </c>
      <c r="W504" s="120">
        <f t="shared" si="50"/>
        <v>0</v>
      </c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  <c r="CA504"/>
      <c r="CB504"/>
      <c r="CC504"/>
      <c r="CD504"/>
      <c r="CE504"/>
      <c r="CF504"/>
      <c r="CG504"/>
      <c r="CH504"/>
      <c r="CI504"/>
      <c r="CJ504"/>
    </row>
    <row r="505" spans="1:88" s="103" customFormat="1" x14ac:dyDescent="0.2">
      <c r="A505" s="115"/>
      <c r="B505" s="115"/>
      <c r="C505" s="114"/>
      <c r="D505" s="101" t="str">
        <f>IFERROR(VLOOKUP(A505,Mobilität!A:I,7,FALSE),"")</f>
        <v/>
      </c>
      <c r="E505" s="101" t="str">
        <f t="shared" si="45"/>
        <v/>
      </c>
      <c r="F505" s="121" t="str">
        <f>IFERROR(E505*Intern!H$2,"")</f>
        <v/>
      </c>
      <c r="G505" s="116"/>
      <c r="H505" s="117"/>
      <c r="I505" s="101" t="str">
        <f>IFERROR(VLOOKUP(G505,Mobilität!A:I,7,FALSE),"")</f>
        <v/>
      </c>
      <c r="J505" s="101" t="str">
        <f t="shared" si="47"/>
        <v/>
      </c>
      <c r="K505" s="104" t="str">
        <f>IFERROR(J505*Intern!H$2,"")</f>
        <v/>
      </c>
      <c r="L505" s="116"/>
      <c r="M505" s="117"/>
      <c r="N505" s="101" t="str">
        <f>IFERROR(VLOOKUP(L505,Mobilität!A:O,7,FALSE),"")</f>
        <v/>
      </c>
      <c r="O505" s="101" t="str">
        <f t="shared" si="48"/>
        <v/>
      </c>
      <c r="P505" s="121" t="str">
        <f>IFERROR(O505*Intern!H$2,"")</f>
        <v/>
      </c>
      <c r="Q505" s="151"/>
      <c r="R505" s="152"/>
      <c r="S505" s="153"/>
      <c r="T505" s="122">
        <f t="shared" si="46"/>
        <v>0</v>
      </c>
      <c r="U505" s="123">
        <f>IFERROR(T505*Intern!H$2,"")</f>
        <v>0</v>
      </c>
      <c r="V505" s="119">
        <f t="shared" si="49"/>
        <v>0</v>
      </c>
      <c r="W505" s="120">
        <f t="shared" si="50"/>
        <v>0</v>
      </c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  <c r="CH505"/>
      <c r="CI505"/>
      <c r="CJ505"/>
    </row>
    <row r="506" spans="1:88" s="103" customFormat="1" x14ac:dyDescent="0.2">
      <c r="A506" s="115"/>
      <c r="B506" s="115"/>
      <c r="C506" s="114"/>
      <c r="D506" s="101" t="str">
        <f>IFERROR(VLOOKUP(A506,Mobilität!A:I,7,FALSE),"")</f>
        <v/>
      </c>
      <c r="E506" s="101" t="str">
        <f t="shared" si="45"/>
        <v/>
      </c>
      <c r="F506" s="121" t="str">
        <f>IFERROR(E506*Intern!H$2,"")</f>
        <v/>
      </c>
      <c r="G506" s="116"/>
      <c r="H506" s="117"/>
      <c r="I506" s="101" t="str">
        <f>IFERROR(VLOOKUP(G506,Mobilität!A:I,7,FALSE),"")</f>
        <v/>
      </c>
      <c r="J506" s="101" t="str">
        <f t="shared" si="47"/>
        <v/>
      </c>
      <c r="K506" s="104" t="str">
        <f>IFERROR(J506*Intern!H$2,"")</f>
        <v/>
      </c>
      <c r="L506" s="116"/>
      <c r="M506" s="117"/>
      <c r="N506" s="101" t="str">
        <f>IFERROR(VLOOKUP(L506,Mobilität!A:O,7,FALSE),"")</f>
        <v/>
      </c>
      <c r="O506" s="101" t="str">
        <f t="shared" si="48"/>
        <v/>
      </c>
      <c r="P506" s="121" t="str">
        <f>IFERROR(O506*Intern!H$2,"")</f>
        <v/>
      </c>
      <c r="Q506" s="151"/>
      <c r="R506" s="152"/>
      <c r="S506" s="153"/>
      <c r="T506" s="122">
        <f t="shared" si="46"/>
        <v>0</v>
      </c>
      <c r="U506" s="123">
        <f>IFERROR(T506*Intern!H$2,"")</f>
        <v>0</v>
      </c>
      <c r="V506" s="119">
        <f t="shared" si="49"/>
        <v>0</v>
      </c>
      <c r="W506" s="120">
        <f t="shared" si="50"/>
        <v>0</v>
      </c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  <c r="CA506"/>
      <c r="CB506"/>
      <c r="CC506"/>
      <c r="CD506"/>
      <c r="CE506"/>
      <c r="CF506"/>
      <c r="CG506"/>
      <c r="CH506"/>
      <c r="CI506"/>
      <c r="CJ506"/>
    </row>
    <row r="507" spans="1:88" s="103" customFormat="1" x14ac:dyDescent="0.2">
      <c r="A507" s="115"/>
      <c r="B507" s="115"/>
      <c r="C507" s="114"/>
      <c r="D507" s="101" t="str">
        <f>IFERROR(VLOOKUP(A507,Mobilität!A:I,7,FALSE),"")</f>
        <v/>
      </c>
      <c r="E507" s="101" t="str">
        <f t="shared" si="45"/>
        <v/>
      </c>
      <c r="F507" s="121" t="str">
        <f>IFERROR(E507*Intern!H$2,"")</f>
        <v/>
      </c>
      <c r="G507" s="116"/>
      <c r="H507" s="117"/>
      <c r="I507" s="101" t="str">
        <f>IFERROR(VLOOKUP(G507,Mobilität!A:I,7,FALSE),"")</f>
        <v/>
      </c>
      <c r="J507" s="101" t="str">
        <f t="shared" si="47"/>
        <v/>
      </c>
      <c r="K507" s="104" t="str">
        <f>IFERROR(J507*Intern!H$2,"")</f>
        <v/>
      </c>
      <c r="L507" s="116"/>
      <c r="M507" s="117"/>
      <c r="N507" s="101" t="str">
        <f>IFERROR(VLOOKUP(L507,Mobilität!A:O,7,FALSE),"")</f>
        <v/>
      </c>
      <c r="O507" s="101" t="str">
        <f t="shared" si="48"/>
        <v/>
      </c>
      <c r="P507" s="121" t="str">
        <f>IFERROR(O507*Intern!H$2,"")</f>
        <v/>
      </c>
      <c r="Q507" s="151"/>
      <c r="R507" s="152"/>
      <c r="S507" s="153"/>
      <c r="T507" s="122">
        <f t="shared" si="46"/>
        <v>0</v>
      </c>
      <c r="U507" s="123">
        <f>IFERROR(T507*Intern!H$2,"")</f>
        <v>0</v>
      </c>
      <c r="V507" s="119">
        <f t="shared" si="49"/>
        <v>0</v>
      </c>
      <c r="W507" s="120">
        <f t="shared" si="50"/>
        <v>0</v>
      </c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  <c r="CH507"/>
      <c r="CI507"/>
      <c r="CJ507"/>
    </row>
    <row r="508" spans="1:88" s="103" customFormat="1" x14ac:dyDescent="0.2">
      <c r="A508" s="115"/>
      <c r="B508" s="115"/>
      <c r="C508" s="114"/>
      <c r="D508" s="101" t="str">
        <f>IFERROR(VLOOKUP(A508,Mobilität!A:I,7,FALSE),"")</f>
        <v/>
      </c>
      <c r="E508" s="101" t="str">
        <f t="shared" si="45"/>
        <v/>
      </c>
      <c r="F508" s="121" t="str">
        <f>IFERROR(E508*Intern!H$2,"")</f>
        <v/>
      </c>
      <c r="G508" s="116"/>
      <c r="H508" s="117"/>
      <c r="I508" s="101" t="str">
        <f>IFERROR(VLOOKUP(G508,Mobilität!A:I,7,FALSE),"")</f>
        <v/>
      </c>
      <c r="J508" s="101" t="str">
        <f t="shared" si="47"/>
        <v/>
      </c>
      <c r="K508" s="104" t="str">
        <f>IFERROR(J508*Intern!H$2,"")</f>
        <v/>
      </c>
      <c r="L508" s="116"/>
      <c r="M508" s="117"/>
      <c r="N508" s="101" t="str">
        <f>IFERROR(VLOOKUP(L508,Mobilität!A:O,7,FALSE),"")</f>
        <v/>
      </c>
      <c r="O508" s="101" t="str">
        <f t="shared" si="48"/>
        <v/>
      </c>
      <c r="P508" s="121" t="str">
        <f>IFERROR(O508*Intern!H$2,"")</f>
        <v/>
      </c>
      <c r="Q508" s="151"/>
      <c r="R508" s="152"/>
      <c r="S508" s="153"/>
      <c r="T508" s="122">
        <f t="shared" si="46"/>
        <v>0</v>
      </c>
      <c r="U508" s="123">
        <f>IFERROR(T508*Intern!H$2,"")</f>
        <v>0</v>
      </c>
      <c r="V508" s="119">
        <f t="shared" si="49"/>
        <v>0</v>
      </c>
      <c r="W508" s="120">
        <f t="shared" si="50"/>
        <v>0</v>
      </c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  <c r="BX508"/>
      <c r="BY508"/>
      <c r="BZ508"/>
      <c r="CA508"/>
      <c r="CB508"/>
      <c r="CC508"/>
      <c r="CD508"/>
      <c r="CE508"/>
      <c r="CF508"/>
      <c r="CG508"/>
      <c r="CH508"/>
      <c r="CI508"/>
      <c r="CJ508"/>
    </row>
    <row r="509" spans="1:88" s="103" customFormat="1" x14ac:dyDescent="0.2">
      <c r="A509" s="115"/>
      <c r="B509" s="115"/>
      <c r="C509" s="114"/>
      <c r="D509" s="101" t="str">
        <f>IFERROR(VLOOKUP(A509,Mobilität!A:I,7,FALSE),"")</f>
        <v/>
      </c>
      <c r="E509" s="101" t="str">
        <f t="shared" si="45"/>
        <v/>
      </c>
      <c r="F509" s="121" t="str">
        <f>IFERROR(E509*Intern!H$2,"")</f>
        <v/>
      </c>
      <c r="G509" s="116"/>
      <c r="H509" s="117"/>
      <c r="I509" s="101" t="str">
        <f>IFERROR(VLOOKUP(G509,Mobilität!A:I,7,FALSE),"")</f>
        <v/>
      </c>
      <c r="J509" s="101" t="str">
        <f t="shared" si="47"/>
        <v/>
      </c>
      <c r="K509" s="104" t="str">
        <f>IFERROR(J509*Intern!H$2,"")</f>
        <v/>
      </c>
      <c r="L509" s="116"/>
      <c r="M509" s="117"/>
      <c r="N509" s="101" t="str">
        <f>IFERROR(VLOOKUP(L509,Mobilität!A:O,7,FALSE),"")</f>
        <v/>
      </c>
      <c r="O509" s="101" t="str">
        <f t="shared" si="48"/>
        <v/>
      </c>
      <c r="P509" s="121" t="str">
        <f>IFERROR(O509*Intern!H$2,"")</f>
        <v/>
      </c>
      <c r="Q509" s="151"/>
      <c r="R509" s="152"/>
      <c r="S509" s="153"/>
      <c r="T509" s="122">
        <f t="shared" si="46"/>
        <v>0</v>
      </c>
      <c r="U509" s="123">
        <f>IFERROR(T509*Intern!H$2,"")</f>
        <v>0</v>
      </c>
      <c r="V509" s="119">
        <f t="shared" si="49"/>
        <v>0</v>
      </c>
      <c r="W509" s="120">
        <f t="shared" si="50"/>
        <v>0</v>
      </c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  <c r="BX509"/>
      <c r="BY509"/>
      <c r="BZ509"/>
      <c r="CA509"/>
      <c r="CB509"/>
      <c r="CC509"/>
      <c r="CD509"/>
      <c r="CE509"/>
      <c r="CF509"/>
      <c r="CG509"/>
      <c r="CH509"/>
      <c r="CI509"/>
      <c r="CJ509"/>
    </row>
    <row r="510" spans="1:88" s="103" customFormat="1" x14ac:dyDescent="0.2">
      <c r="A510" s="115"/>
      <c r="B510" s="115"/>
      <c r="C510" s="114"/>
      <c r="D510" s="101" t="str">
        <f>IFERROR(VLOOKUP(A510,Mobilität!A:I,7,FALSE),"")</f>
        <v/>
      </c>
      <c r="E510" s="101" t="str">
        <f t="shared" si="45"/>
        <v/>
      </c>
      <c r="F510" s="121" t="str">
        <f>IFERROR(E510*Intern!H$2,"")</f>
        <v/>
      </c>
      <c r="G510" s="116"/>
      <c r="H510" s="117"/>
      <c r="I510" s="101" t="str">
        <f>IFERROR(VLOOKUP(G510,Mobilität!A:I,7,FALSE),"")</f>
        <v/>
      </c>
      <c r="J510" s="101" t="str">
        <f t="shared" si="47"/>
        <v/>
      </c>
      <c r="K510" s="104" t="str">
        <f>IFERROR(J510*Intern!H$2,"")</f>
        <v/>
      </c>
      <c r="L510" s="116"/>
      <c r="M510" s="117"/>
      <c r="N510" s="101" t="str">
        <f>IFERROR(VLOOKUP(L510,Mobilität!A:O,7,FALSE),"")</f>
        <v/>
      </c>
      <c r="O510" s="101" t="str">
        <f t="shared" si="48"/>
        <v/>
      </c>
      <c r="P510" s="121" t="str">
        <f>IFERROR(O510*Intern!H$2,"")</f>
        <v/>
      </c>
      <c r="Q510" s="151"/>
      <c r="R510" s="152"/>
      <c r="S510" s="153"/>
      <c r="T510" s="122">
        <f t="shared" si="46"/>
        <v>0</v>
      </c>
      <c r="U510" s="123">
        <f>IFERROR(T510*Intern!H$2,"")</f>
        <v>0</v>
      </c>
      <c r="V510" s="119">
        <f t="shared" si="49"/>
        <v>0</v>
      </c>
      <c r="W510" s="120">
        <f t="shared" si="50"/>
        <v>0</v>
      </c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  <c r="BX510"/>
      <c r="BY510"/>
      <c r="BZ510"/>
      <c r="CA510"/>
      <c r="CB510"/>
      <c r="CC510"/>
      <c r="CD510"/>
      <c r="CE510"/>
      <c r="CF510"/>
      <c r="CG510"/>
      <c r="CH510"/>
      <c r="CI510"/>
      <c r="CJ510"/>
    </row>
    <row r="511" spans="1:88" s="103" customFormat="1" x14ac:dyDescent="0.2">
      <c r="A511" s="115"/>
      <c r="B511" s="115"/>
      <c r="C511" s="114"/>
      <c r="D511" s="101" t="str">
        <f>IFERROR(VLOOKUP(A511,Mobilität!A:I,7,FALSE),"")</f>
        <v/>
      </c>
      <c r="E511" s="101" t="str">
        <f t="shared" si="45"/>
        <v/>
      </c>
      <c r="F511" s="121" t="str">
        <f>IFERROR(E511*Intern!H$2,"")</f>
        <v/>
      </c>
      <c r="G511" s="116"/>
      <c r="H511" s="117"/>
      <c r="I511" s="101" t="str">
        <f>IFERROR(VLOOKUP(G511,Mobilität!A:I,7,FALSE),"")</f>
        <v/>
      </c>
      <c r="J511" s="101" t="str">
        <f t="shared" si="47"/>
        <v/>
      </c>
      <c r="K511" s="104" t="str">
        <f>IFERROR(J511*Intern!H$2,"")</f>
        <v/>
      </c>
      <c r="L511" s="116"/>
      <c r="M511" s="117"/>
      <c r="N511" s="101" t="str">
        <f>IFERROR(VLOOKUP(L511,Mobilität!A:O,7,FALSE),"")</f>
        <v/>
      </c>
      <c r="O511" s="101" t="str">
        <f t="shared" si="48"/>
        <v/>
      </c>
      <c r="P511" s="121" t="str">
        <f>IFERROR(O511*Intern!H$2,"")</f>
        <v/>
      </c>
      <c r="Q511" s="151"/>
      <c r="R511" s="152"/>
      <c r="S511" s="153"/>
      <c r="T511" s="122">
        <f t="shared" si="46"/>
        <v>0</v>
      </c>
      <c r="U511" s="123">
        <f>IFERROR(T511*Intern!H$2,"")</f>
        <v>0</v>
      </c>
      <c r="V511" s="119">
        <f t="shared" si="49"/>
        <v>0</v>
      </c>
      <c r="W511" s="120">
        <f t="shared" si="50"/>
        <v>0</v>
      </c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  <c r="BX511"/>
      <c r="BY511"/>
      <c r="BZ511"/>
      <c r="CA511"/>
      <c r="CB511"/>
      <c r="CC511"/>
      <c r="CD511"/>
      <c r="CE511"/>
      <c r="CF511"/>
      <c r="CG511"/>
      <c r="CH511"/>
      <c r="CI511"/>
      <c r="CJ511"/>
    </row>
    <row r="512" spans="1:88" s="103" customFormat="1" x14ac:dyDescent="0.2">
      <c r="A512" s="115"/>
      <c r="B512" s="115"/>
      <c r="C512" s="114"/>
      <c r="D512" s="101" t="str">
        <f>IFERROR(VLOOKUP(A512,Mobilität!A:I,7,FALSE),"")</f>
        <v/>
      </c>
      <c r="E512" s="101" t="str">
        <f t="shared" si="45"/>
        <v/>
      </c>
      <c r="F512" s="121" t="str">
        <f>IFERROR(E512*Intern!H$2,"")</f>
        <v/>
      </c>
      <c r="G512" s="116"/>
      <c r="H512" s="117"/>
      <c r="I512" s="101" t="str">
        <f>IFERROR(VLOOKUP(G512,Mobilität!A:I,7,FALSE),"")</f>
        <v/>
      </c>
      <c r="J512" s="101" t="str">
        <f t="shared" si="47"/>
        <v/>
      </c>
      <c r="K512" s="104" t="str">
        <f>IFERROR(J512*Intern!H$2,"")</f>
        <v/>
      </c>
      <c r="L512" s="116"/>
      <c r="M512" s="117"/>
      <c r="N512" s="101" t="str">
        <f>IFERROR(VLOOKUP(L512,Mobilität!A:O,7,FALSE),"")</f>
        <v/>
      </c>
      <c r="O512" s="101" t="str">
        <f t="shared" si="48"/>
        <v/>
      </c>
      <c r="P512" s="121" t="str">
        <f>IFERROR(O512*Intern!H$2,"")</f>
        <v/>
      </c>
      <c r="Q512" s="151"/>
      <c r="R512" s="152"/>
      <c r="S512" s="153"/>
      <c r="T512" s="122">
        <f t="shared" si="46"/>
        <v>0</v>
      </c>
      <c r="U512" s="123">
        <f>IFERROR(T512*Intern!H$2,"")</f>
        <v>0</v>
      </c>
      <c r="V512" s="119">
        <f t="shared" si="49"/>
        <v>0</v>
      </c>
      <c r="W512" s="120">
        <f t="shared" si="50"/>
        <v>0</v>
      </c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  <c r="BX512"/>
      <c r="BY512"/>
      <c r="BZ512"/>
      <c r="CA512"/>
      <c r="CB512"/>
      <c r="CC512"/>
      <c r="CD512"/>
      <c r="CE512"/>
      <c r="CF512"/>
      <c r="CG512"/>
      <c r="CH512"/>
      <c r="CI512"/>
      <c r="CJ512"/>
    </row>
    <row r="513" spans="1:88" s="103" customFormat="1" x14ac:dyDescent="0.2">
      <c r="A513" s="115"/>
      <c r="B513" s="115"/>
      <c r="C513" s="114"/>
      <c r="D513" s="101" t="str">
        <f>IFERROR(VLOOKUP(A513,Mobilität!A:I,7,FALSE),"")</f>
        <v/>
      </c>
      <c r="E513" s="101" t="str">
        <f t="shared" si="45"/>
        <v/>
      </c>
      <c r="F513" s="121" t="str">
        <f>IFERROR(E513*Intern!H$2,"")</f>
        <v/>
      </c>
      <c r="G513" s="116"/>
      <c r="H513" s="117"/>
      <c r="I513" s="101" t="str">
        <f>IFERROR(VLOOKUP(G513,Mobilität!A:I,7,FALSE),"")</f>
        <v/>
      </c>
      <c r="J513" s="101" t="str">
        <f t="shared" si="47"/>
        <v/>
      </c>
      <c r="K513" s="104" t="str">
        <f>IFERROR(J513*Intern!H$2,"")</f>
        <v/>
      </c>
      <c r="L513" s="116"/>
      <c r="M513" s="117"/>
      <c r="N513" s="101" t="str">
        <f>IFERROR(VLOOKUP(L513,Mobilität!A:O,7,FALSE),"")</f>
        <v/>
      </c>
      <c r="O513" s="101" t="str">
        <f t="shared" si="48"/>
        <v/>
      </c>
      <c r="P513" s="121" t="str">
        <f>IFERROR(O513*Intern!H$2,"")</f>
        <v/>
      </c>
      <c r="Q513" s="151"/>
      <c r="R513" s="152"/>
      <c r="S513" s="153"/>
      <c r="T513" s="122">
        <f t="shared" si="46"/>
        <v>0</v>
      </c>
      <c r="U513" s="123">
        <f>IFERROR(T513*Intern!H$2,"")</f>
        <v>0</v>
      </c>
      <c r="V513" s="119">
        <f t="shared" si="49"/>
        <v>0</v>
      </c>
      <c r="W513" s="120">
        <f t="shared" si="50"/>
        <v>0</v>
      </c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  <c r="BX513"/>
      <c r="BY513"/>
      <c r="BZ513"/>
      <c r="CA513"/>
      <c r="CB513"/>
      <c r="CC513"/>
      <c r="CD513"/>
      <c r="CE513"/>
      <c r="CF513"/>
      <c r="CG513"/>
      <c r="CH513"/>
      <c r="CI513"/>
      <c r="CJ513"/>
    </row>
    <row r="514" spans="1:88" s="103" customFormat="1" x14ac:dyDescent="0.2">
      <c r="A514" s="115"/>
      <c r="B514" s="115"/>
      <c r="C514" s="114"/>
      <c r="D514" s="101" t="str">
        <f>IFERROR(VLOOKUP(A514,Mobilität!A:I,7,FALSE),"")</f>
        <v/>
      </c>
      <c r="E514" s="101" t="str">
        <f t="shared" si="45"/>
        <v/>
      </c>
      <c r="F514" s="121" t="str">
        <f>IFERROR(E514*Intern!H$2,"")</f>
        <v/>
      </c>
      <c r="G514" s="116"/>
      <c r="H514" s="117"/>
      <c r="I514" s="101" t="str">
        <f>IFERROR(VLOOKUP(G514,Mobilität!A:I,7,FALSE),"")</f>
        <v/>
      </c>
      <c r="J514" s="101" t="str">
        <f t="shared" si="47"/>
        <v/>
      </c>
      <c r="K514" s="104" t="str">
        <f>IFERROR(J514*Intern!H$2,"")</f>
        <v/>
      </c>
      <c r="L514" s="116"/>
      <c r="M514" s="117"/>
      <c r="N514" s="101" t="str">
        <f>IFERROR(VLOOKUP(L514,Mobilität!A:O,7,FALSE),"")</f>
        <v/>
      </c>
      <c r="O514" s="101" t="str">
        <f t="shared" si="48"/>
        <v/>
      </c>
      <c r="P514" s="121" t="str">
        <f>IFERROR(O514*Intern!H$2,"")</f>
        <v/>
      </c>
      <c r="Q514" s="151"/>
      <c r="R514" s="152"/>
      <c r="S514" s="153"/>
      <c r="T514" s="122">
        <f t="shared" si="46"/>
        <v>0</v>
      </c>
      <c r="U514" s="123">
        <f>IFERROR(T514*Intern!H$2,"")</f>
        <v>0</v>
      </c>
      <c r="V514" s="119">
        <f t="shared" si="49"/>
        <v>0</v>
      </c>
      <c r="W514" s="120">
        <f t="shared" si="50"/>
        <v>0</v>
      </c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  <c r="CA514"/>
      <c r="CB514"/>
      <c r="CC514"/>
      <c r="CD514"/>
      <c r="CE514"/>
      <c r="CF514"/>
      <c r="CG514"/>
      <c r="CH514"/>
      <c r="CI514"/>
      <c r="CJ514"/>
    </row>
    <row r="515" spans="1:88" s="103" customFormat="1" x14ac:dyDescent="0.2">
      <c r="A515" s="115"/>
      <c r="B515" s="115"/>
      <c r="C515" s="114"/>
      <c r="D515" s="101" t="str">
        <f>IFERROR(VLOOKUP(A515,Mobilität!A:I,7,FALSE),"")</f>
        <v/>
      </c>
      <c r="E515" s="101" t="str">
        <f t="shared" si="45"/>
        <v/>
      </c>
      <c r="F515" s="121" t="str">
        <f>IFERROR(E515*Intern!H$2,"")</f>
        <v/>
      </c>
      <c r="G515" s="116"/>
      <c r="H515" s="117"/>
      <c r="I515" s="101" t="str">
        <f>IFERROR(VLOOKUP(G515,Mobilität!A:I,7,FALSE),"")</f>
        <v/>
      </c>
      <c r="J515" s="101" t="str">
        <f t="shared" si="47"/>
        <v/>
      </c>
      <c r="K515" s="104" t="str">
        <f>IFERROR(J515*Intern!H$2,"")</f>
        <v/>
      </c>
      <c r="L515" s="116"/>
      <c r="M515" s="117"/>
      <c r="N515" s="101" t="str">
        <f>IFERROR(VLOOKUP(L515,Mobilität!A:O,7,FALSE),"")</f>
        <v/>
      </c>
      <c r="O515" s="101" t="str">
        <f t="shared" si="48"/>
        <v/>
      </c>
      <c r="P515" s="121" t="str">
        <f>IFERROR(O515*Intern!H$2,"")</f>
        <v/>
      </c>
      <c r="Q515" s="151"/>
      <c r="R515" s="152"/>
      <c r="S515" s="153"/>
      <c r="T515" s="122">
        <f t="shared" si="46"/>
        <v>0</v>
      </c>
      <c r="U515" s="123">
        <f>IFERROR(T515*Intern!H$2,"")</f>
        <v>0</v>
      </c>
      <c r="V515" s="119">
        <f t="shared" si="49"/>
        <v>0</v>
      </c>
      <c r="W515" s="120">
        <f t="shared" si="50"/>
        <v>0</v>
      </c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  <c r="CH515"/>
      <c r="CI515"/>
      <c r="CJ515"/>
    </row>
    <row r="516" spans="1:88" s="103" customFormat="1" x14ac:dyDescent="0.2">
      <c r="A516" s="115"/>
      <c r="B516" s="115"/>
      <c r="C516" s="114"/>
      <c r="D516" s="101" t="str">
        <f>IFERROR(VLOOKUP(A516,Mobilität!A:I,7,FALSE),"")</f>
        <v/>
      </c>
      <c r="E516" s="101" t="str">
        <f t="shared" si="45"/>
        <v/>
      </c>
      <c r="F516" s="121" t="str">
        <f>IFERROR(E516*Intern!H$2,"")</f>
        <v/>
      </c>
      <c r="G516" s="116"/>
      <c r="H516" s="117"/>
      <c r="I516" s="101" t="str">
        <f>IFERROR(VLOOKUP(G516,Mobilität!A:I,7,FALSE),"")</f>
        <v/>
      </c>
      <c r="J516" s="101" t="str">
        <f t="shared" si="47"/>
        <v/>
      </c>
      <c r="K516" s="104" t="str">
        <f>IFERROR(J516*Intern!H$2,"")</f>
        <v/>
      </c>
      <c r="L516" s="116"/>
      <c r="M516" s="117"/>
      <c r="N516" s="101" t="str">
        <f>IFERROR(VLOOKUP(L516,Mobilität!A:O,7,FALSE),"")</f>
        <v/>
      </c>
      <c r="O516" s="101" t="str">
        <f t="shared" si="48"/>
        <v/>
      </c>
      <c r="P516" s="121" t="str">
        <f>IFERROR(O516*Intern!H$2,"")</f>
        <v/>
      </c>
      <c r="Q516" s="151"/>
      <c r="R516" s="152"/>
      <c r="S516" s="153"/>
      <c r="T516" s="122">
        <f t="shared" si="46"/>
        <v>0</v>
      </c>
      <c r="U516" s="123">
        <f>IFERROR(T516*Intern!H$2,"")</f>
        <v>0</v>
      </c>
      <c r="V516" s="119">
        <f t="shared" si="49"/>
        <v>0</v>
      </c>
      <c r="W516" s="120">
        <f t="shared" si="50"/>
        <v>0</v>
      </c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  <c r="BY516"/>
      <c r="BZ516"/>
      <c r="CA516"/>
      <c r="CB516"/>
      <c r="CC516"/>
      <c r="CD516"/>
      <c r="CE516"/>
      <c r="CF516"/>
      <c r="CG516"/>
      <c r="CH516"/>
      <c r="CI516"/>
      <c r="CJ516"/>
    </row>
    <row r="517" spans="1:88" s="103" customFormat="1" x14ac:dyDescent="0.2">
      <c r="A517" s="115"/>
      <c r="B517" s="115"/>
      <c r="C517" s="114"/>
      <c r="D517" s="101" t="str">
        <f>IFERROR(VLOOKUP(A517,Mobilität!A:I,7,FALSE),"")</f>
        <v/>
      </c>
      <c r="E517" s="101" t="str">
        <f t="shared" si="45"/>
        <v/>
      </c>
      <c r="F517" s="121" t="str">
        <f>IFERROR(E517*Intern!H$2,"")</f>
        <v/>
      </c>
      <c r="G517" s="116"/>
      <c r="H517" s="117"/>
      <c r="I517" s="101" t="str">
        <f>IFERROR(VLOOKUP(G517,Mobilität!A:I,7,FALSE),"")</f>
        <v/>
      </c>
      <c r="J517" s="101" t="str">
        <f t="shared" si="47"/>
        <v/>
      </c>
      <c r="K517" s="104" t="str">
        <f>IFERROR(J517*Intern!H$2,"")</f>
        <v/>
      </c>
      <c r="L517" s="116"/>
      <c r="M517" s="117"/>
      <c r="N517" s="101" t="str">
        <f>IFERROR(VLOOKUP(L517,Mobilität!A:O,7,FALSE),"")</f>
        <v/>
      </c>
      <c r="O517" s="101" t="str">
        <f t="shared" si="48"/>
        <v/>
      </c>
      <c r="P517" s="121" t="str">
        <f>IFERROR(O517*Intern!H$2,"")</f>
        <v/>
      </c>
      <c r="Q517" s="151"/>
      <c r="R517" s="152"/>
      <c r="S517" s="153"/>
      <c r="T517" s="122">
        <f t="shared" si="46"/>
        <v>0</v>
      </c>
      <c r="U517" s="123">
        <f>IFERROR(T517*Intern!H$2,"")</f>
        <v>0</v>
      </c>
      <c r="V517" s="119">
        <f t="shared" si="49"/>
        <v>0</v>
      </c>
      <c r="W517" s="120">
        <f t="shared" si="50"/>
        <v>0</v>
      </c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  <c r="CG517"/>
      <c r="CH517"/>
      <c r="CI517"/>
      <c r="CJ517"/>
    </row>
    <row r="518" spans="1:88" s="103" customFormat="1" x14ac:dyDescent="0.2">
      <c r="A518" s="115"/>
      <c r="B518" s="115"/>
      <c r="C518" s="114"/>
      <c r="D518" s="101" t="str">
        <f>IFERROR(VLOOKUP(A518,Mobilität!A:I,7,FALSE),"")</f>
        <v/>
      </c>
      <c r="E518" s="101" t="str">
        <f t="shared" ref="E518:E581" si="51">IFERROR(D518*C518*B518/1000,"")</f>
        <v/>
      </c>
      <c r="F518" s="121" t="str">
        <f>IFERROR(E518*Intern!H$2,"")</f>
        <v/>
      </c>
      <c r="G518" s="116"/>
      <c r="H518" s="117"/>
      <c r="I518" s="101" t="str">
        <f>IFERROR(VLOOKUP(G518,Mobilität!A:I,7,FALSE),"")</f>
        <v/>
      </c>
      <c r="J518" s="101" t="str">
        <f t="shared" si="47"/>
        <v/>
      </c>
      <c r="K518" s="104" t="str">
        <f>IFERROR(J518*Intern!H$2,"")</f>
        <v/>
      </c>
      <c r="L518" s="116"/>
      <c r="M518" s="117"/>
      <c r="N518" s="101" t="str">
        <f>IFERROR(VLOOKUP(L518,Mobilität!A:O,7,FALSE),"")</f>
        <v/>
      </c>
      <c r="O518" s="101" t="str">
        <f t="shared" si="48"/>
        <v/>
      </c>
      <c r="P518" s="121" t="str">
        <f>IFERROR(O518*Intern!H$2,"")</f>
        <v/>
      </c>
      <c r="Q518" s="151"/>
      <c r="R518" s="152"/>
      <c r="S518" s="153"/>
      <c r="T518" s="122">
        <f t="shared" ref="T518:T581" si="52">IFERROR(S518*R518,"")</f>
        <v>0</v>
      </c>
      <c r="U518" s="123">
        <f>IFERROR(T518*Intern!H$2,"")</f>
        <v>0</v>
      </c>
      <c r="V518" s="119">
        <f t="shared" si="49"/>
        <v>0</v>
      </c>
      <c r="W518" s="120">
        <f t="shared" si="50"/>
        <v>0</v>
      </c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  <c r="CA518"/>
      <c r="CB518"/>
      <c r="CC518"/>
      <c r="CD518"/>
      <c r="CE518"/>
      <c r="CF518"/>
      <c r="CG518"/>
      <c r="CH518"/>
      <c r="CI518"/>
      <c r="CJ518"/>
    </row>
    <row r="519" spans="1:88" s="103" customFormat="1" x14ac:dyDescent="0.2">
      <c r="A519" s="115"/>
      <c r="B519" s="115"/>
      <c r="C519" s="114"/>
      <c r="D519" s="101" t="str">
        <f>IFERROR(VLOOKUP(A519,Mobilität!A:I,7,FALSE),"")</f>
        <v/>
      </c>
      <c r="E519" s="101" t="str">
        <f t="shared" si="51"/>
        <v/>
      </c>
      <c r="F519" s="121" t="str">
        <f>IFERROR(E519*Intern!H$2,"")</f>
        <v/>
      </c>
      <c r="G519" s="116"/>
      <c r="H519" s="117"/>
      <c r="I519" s="101" t="str">
        <f>IFERROR(VLOOKUP(G519,Mobilität!A:I,7,FALSE),"")</f>
        <v/>
      </c>
      <c r="J519" s="101" t="str">
        <f t="shared" ref="J519:J582" si="53">IFERROR(I519*H519*1/1000,"")</f>
        <v/>
      </c>
      <c r="K519" s="104" t="str">
        <f>IFERROR(J519*Intern!H$2,"")</f>
        <v/>
      </c>
      <c r="L519" s="116"/>
      <c r="M519" s="117"/>
      <c r="N519" s="101" t="str">
        <f>IFERROR(VLOOKUP(L519,Mobilität!A:O,7,FALSE),"")</f>
        <v/>
      </c>
      <c r="O519" s="101" t="str">
        <f t="shared" ref="O519:O582" si="54">IFERROR(N519*1*M519/1000,"")</f>
        <v/>
      </c>
      <c r="P519" s="121" t="str">
        <f>IFERROR(O519*Intern!H$2,"")</f>
        <v/>
      </c>
      <c r="Q519" s="151"/>
      <c r="R519" s="152"/>
      <c r="S519" s="153"/>
      <c r="T519" s="122">
        <f t="shared" si="52"/>
        <v>0</v>
      </c>
      <c r="U519" s="123">
        <f>IFERROR(T519*Intern!H$2,"")</f>
        <v>0</v>
      </c>
      <c r="V519" s="119">
        <f t="shared" ref="V519:V582" si="55">SUM(IF(ISERROR(J519),0,J519),IF(ISERROR(O519),0,O519),IF(ISERROR(E519),0,E519),IF(ISERROR(J519),0,J519),IF(ISERROR(T519),0,T519))</f>
        <v>0</v>
      </c>
      <c r="W519" s="120">
        <f t="shared" ref="W519:W582" si="56">SUM(IF(ISERROR(F519),0,F519),IF(ISERROR(K519),0,K519),IF(ISERROR(P519),0,P519),IF(ISERROR(U519),0,U519))</f>
        <v>0</v>
      </c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  <c r="CG519"/>
      <c r="CH519"/>
      <c r="CI519"/>
      <c r="CJ519"/>
    </row>
    <row r="520" spans="1:88" s="103" customFormat="1" x14ac:dyDescent="0.2">
      <c r="A520" s="115"/>
      <c r="B520" s="115"/>
      <c r="C520" s="114"/>
      <c r="D520" s="101" t="str">
        <f>IFERROR(VLOOKUP(A520,Mobilität!A:I,7,FALSE),"")</f>
        <v/>
      </c>
      <c r="E520" s="101" t="str">
        <f t="shared" si="51"/>
        <v/>
      </c>
      <c r="F520" s="121" t="str">
        <f>IFERROR(E520*Intern!H$2,"")</f>
        <v/>
      </c>
      <c r="G520" s="116"/>
      <c r="H520" s="117"/>
      <c r="I520" s="101" t="str">
        <f>IFERROR(VLOOKUP(G520,Mobilität!A:I,7,FALSE),"")</f>
        <v/>
      </c>
      <c r="J520" s="101" t="str">
        <f t="shared" si="53"/>
        <v/>
      </c>
      <c r="K520" s="104" t="str">
        <f>IFERROR(J520*Intern!H$2,"")</f>
        <v/>
      </c>
      <c r="L520" s="116"/>
      <c r="M520" s="117"/>
      <c r="N520" s="101" t="str">
        <f>IFERROR(VLOOKUP(L520,Mobilität!A:O,7,FALSE),"")</f>
        <v/>
      </c>
      <c r="O520" s="101" t="str">
        <f t="shared" si="54"/>
        <v/>
      </c>
      <c r="P520" s="121" t="str">
        <f>IFERROR(O520*Intern!H$2,"")</f>
        <v/>
      </c>
      <c r="Q520" s="151"/>
      <c r="R520" s="152"/>
      <c r="S520" s="153"/>
      <c r="T520" s="122">
        <f t="shared" si="52"/>
        <v>0</v>
      </c>
      <c r="U520" s="123">
        <f>IFERROR(T520*Intern!H$2,"")</f>
        <v>0</v>
      </c>
      <c r="V520" s="119">
        <f t="shared" si="55"/>
        <v>0</v>
      </c>
      <c r="W520" s="120">
        <f t="shared" si="56"/>
        <v>0</v>
      </c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  <c r="BX520"/>
      <c r="BY520"/>
      <c r="BZ520"/>
      <c r="CA520"/>
      <c r="CB520"/>
      <c r="CC520"/>
      <c r="CD520"/>
      <c r="CE520"/>
      <c r="CF520"/>
      <c r="CG520"/>
      <c r="CH520"/>
      <c r="CI520"/>
      <c r="CJ520"/>
    </row>
    <row r="521" spans="1:88" s="103" customFormat="1" x14ac:dyDescent="0.2">
      <c r="A521" s="115"/>
      <c r="B521" s="115"/>
      <c r="C521" s="114"/>
      <c r="D521" s="101" t="str">
        <f>IFERROR(VLOOKUP(A521,Mobilität!A:I,7,FALSE),"")</f>
        <v/>
      </c>
      <c r="E521" s="101" t="str">
        <f t="shared" si="51"/>
        <v/>
      </c>
      <c r="F521" s="121" t="str">
        <f>IFERROR(E521*Intern!H$2,"")</f>
        <v/>
      </c>
      <c r="G521" s="116"/>
      <c r="H521" s="117"/>
      <c r="I521" s="101" t="str">
        <f>IFERROR(VLOOKUP(G521,Mobilität!A:I,7,FALSE),"")</f>
        <v/>
      </c>
      <c r="J521" s="101" t="str">
        <f t="shared" si="53"/>
        <v/>
      </c>
      <c r="K521" s="104" t="str">
        <f>IFERROR(J521*Intern!H$2,"")</f>
        <v/>
      </c>
      <c r="L521" s="116"/>
      <c r="M521" s="117"/>
      <c r="N521" s="101" t="str">
        <f>IFERROR(VLOOKUP(L521,Mobilität!A:O,7,FALSE),"")</f>
        <v/>
      </c>
      <c r="O521" s="101" t="str">
        <f t="shared" si="54"/>
        <v/>
      </c>
      <c r="P521" s="121" t="str">
        <f>IFERROR(O521*Intern!H$2,"")</f>
        <v/>
      </c>
      <c r="Q521" s="151"/>
      <c r="R521" s="152"/>
      <c r="S521" s="153"/>
      <c r="T521" s="122">
        <f t="shared" si="52"/>
        <v>0</v>
      </c>
      <c r="U521" s="123">
        <f>IFERROR(T521*Intern!H$2,"")</f>
        <v>0</v>
      </c>
      <c r="V521" s="119">
        <f t="shared" si="55"/>
        <v>0</v>
      </c>
      <c r="W521" s="120">
        <f t="shared" si="56"/>
        <v>0</v>
      </c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  <c r="BX521"/>
      <c r="BY521"/>
      <c r="BZ521"/>
      <c r="CA521"/>
      <c r="CB521"/>
      <c r="CC521"/>
      <c r="CD521"/>
      <c r="CE521"/>
      <c r="CF521"/>
      <c r="CG521"/>
      <c r="CH521"/>
      <c r="CI521"/>
      <c r="CJ521"/>
    </row>
    <row r="522" spans="1:88" s="103" customFormat="1" x14ac:dyDescent="0.2">
      <c r="A522" s="115"/>
      <c r="B522" s="115"/>
      <c r="C522" s="114"/>
      <c r="D522" s="101" t="str">
        <f>IFERROR(VLOOKUP(A522,Mobilität!A:I,7,FALSE),"")</f>
        <v/>
      </c>
      <c r="E522" s="101" t="str">
        <f t="shared" si="51"/>
        <v/>
      </c>
      <c r="F522" s="121" t="str">
        <f>IFERROR(E522*Intern!H$2,"")</f>
        <v/>
      </c>
      <c r="G522" s="116"/>
      <c r="H522" s="117"/>
      <c r="I522" s="101" t="str">
        <f>IFERROR(VLOOKUP(G522,Mobilität!A:I,7,FALSE),"")</f>
        <v/>
      </c>
      <c r="J522" s="101" t="str">
        <f t="shared" si="53"/>
        <v/>
      </c>
      <c r="K522" s="104" t="str">
        <f>IFERROR(J522*Intern!H$2,"")</f>
        <v/>
      </c>
      <c r="L522" s="116"/>
      <c r="M522" s="117"/>
      <c r="N522" s="101" t="str">
        <f>IFERROR(VLOOKUP(L522,Mobilität!A:O,7,FALSE),"")</f>
        <v/>
      </c>
      <c r="O522" s="101" t="str">
        <f t="shared" si="54"/>
        <v/>
      </c>
      <c r="P522" s="121" t="str">
        <f>IFERROR(O522*Intern!H$2,"")</f>
        <v/>
      </c>
      <c r="Q522" s="151"/>
      <c r="R522" s="152"/>
      <c r="S522" s="153"/>
      <c r="T522" s="122">
        <f t="shared" si="52"/>
        <v>0</v>
      </c>
      <c r="U522" s="123">
        <f>IFERROR(T522*Intern!H$2,"")</f>
        <v>0</v>
      </c>
      <c r="V522" s="119">
        <f t="shared" si="55"/>
        <v>0</v>
      </c>
      <c r="W522" s="120">
        <f t="shared" si="56"/>
        <v>0</v>
      </c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  <c r="BX522"/>
      <c r="BY522"/>
      <c r="BZ522"/>
      <c r="CA522"/>
      <c r="CB522"/>
      <c r="CC522"/>
      <c r="CD522"/>
      <c r="CE522"/>
      <c r="CF522"/>
      <c r="CG522"/>
      <c r="CH522"/>
      <c r="CI522"/>
      <c r="CJ522"/>
    </row>
    <row r="523" spans="1:88" s="103" customFormat="1" x14ac:dyDescent="0.2">
      <c r="A523" s="115"/>
      <c r="B523" s="115"/>
      <c r="C523" s="114"/>
      <c r="D523" s="101" t="str">
        <f>IFERROR(VLOOKUP(A523,Mobilität!A:I,7,FALSE),"")</f>
        <v/>
      </c>
      <c r="E523" s="101" t="str">
        <f t="shared" si="51"/>
        <v/>
      </c>
      <c r="F523" s="121" t="str">
        <f>IFERROR(E523*Intern!H$2,"")</f>
        <v/>
      </c>
      <c r="G523" s="116"/>
      <c r="H523" s="117"/>
      <c r="I523" s="101" t="str">
        <f>IFERROR(VLOOKUP(G523,Mobilität!A:I,7,FALSE),"")</f>
        <v/>
      </c>
      <c r="J523" s="101" t="str">
        <f t="shared" si="53"/>
        <v/>
      </c>
      <c r="K523" s="104" t="str">
        <f>IFERROR(J523*Intern!H$2,"")</f>
        <v/>
      </c>
      <c r="L523" s="116"/>
      <c r="M523" s="117"/>
      <c r="N523" s="101" t="str">
        <f>IFERROR(VLOOKUP(L523,Mobilität!A:O,7,FALSE),"")</f>
        <v/>
      </c>
      <c r="O523" s="101" t="str">
        <f t="shared" si="54"/>
        <v/>
      </c>
      <c r="P523" s="121" t="str">
        <f>IFERROR(O523*Intern!H$2,"")</f>
        <v/>
      </c>
      <c r="Q523" s="151"/>
      <c r="R523" s="152"/>
      <c r="S523" s="153"/>
      <c r="T523" s="122">
        <f t="shared" si="52"/>
        <v>0</v>
      </c>
      <c r="U523" s="123">
        <f>IFERROR(T523*Intern!H$2,"")</f>
        <v>0</v>
      </c>
      <c r="V523" s="119">
        <f t="shared" si="55"/>
        <v>0</v>
      </c>
      <c r="W523" s="120">
        <f t="shared" si="56"/>
        <v>0</v>
      </c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  <c r="BX523"/>
      <c r="BY523"/>
      <c r="BZ523"/>
      <c r="CA523"/>
      <c r="CB523"/>
      <c r="CC523"/>
      <c r="CD523"/>
      <c r="CE523"/>
      <c r="CF523"/>
      <c r="CG523"/>
      <c r="CH523"/>
      <c r="CI523"/>
      <c r="CJ523"/>
    </row>
    <row r="524" spans="1:88" s="103" customFormat="1" x14ac:dyDescent="0.2">
      <c r="A524" s="115"/>
      <c r="B524" s="115"/>
      <c r="C524" s="114"/>
      <c r="D524" s="101" t="str">
        <f>IFERROR(VLOOKUP(A524,Mobilität!A:I,7,FALSE),"")</f>
        <v/>
      </c>
      <c r="E524" s="101" t="str">
        <f t="shared" si="51"/>
        <v/>
      </c>
      <c r="F524" s="121" t="str">
        <f>IFERROR(E524*Intern!H$2,"")</f>
        <v/>
      </c>
      <c r="G524" s="116"/>
      <c r="H524" s="117"/>
      <c r="I524" s="101" t="str">
        <f>IFERROR(VLOOKUP(G524,Mobilität!A:I,7,FALSE),"")</f>
        <v/>
      </c>
      <c r="J524" s="101" t="str">
        <f t="shared" si="53"/>
        <v/>
      </c>
      <c r="K524" s="104" t="str">
        <f>IFERROR(J524*Intern!H$2,"")</f>
        <v/>
      </c>
      <c r="L524" s="116"/>
      <c r="M524" s="117"/>
      <c r="N524" s="101" t="str">
        <f>IFERROR(VLOOKUP(L524,Mobilität!A:O,7,FALSE),"")</f>
        <v/>
      </c>
      <c r="O524" s="101" t="str">
        <f t="shared" si="54"/>
        <v/>
      </c>
      <c r="P524" s="121" t="str">
        <f>IFERROR(O524*Intern!H$2,"")</f>
        <v/>
      </c>
      <c r="Q524" s="151"/>
      <c r="R524" s="152"/>
      <c r="S524" s="153"/>
      <c r="T524" s="122">
        <f t="shared" si="52"/>
        <v>0</v>
      </c>
      <c r="U524" s="123">
        <f>IFERROR(T524*Intern!H$2,"")</f>
        <v>0</v>
      </c>
      <c r="V524" s="119">
        <f t="shared" si="55"/>
        <v>0</v>
      </c>
      <c r="W524" s="120">
        <f t="shared" si="56"/>
        <v>0</v>
      </c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  <c r="BX524"/>
      <c r="BY524"/>
      <c r="BZ524"/>
      <c r="CA524"/>
      <c r="CB524"/>
      <c r="CC524"/>
      <c r="CD524"/>
      <c r="CE524"/>
      <c r="CF524"/>
      <c r="CG524"/>
      <c r="CH524"/>
      <c r="CI524"/>
      <c r="CJ524"/>
    </row>
    <row r="525" spans="1:88" s="103" customFormat="1" x14ac:dyDescent="0.2">
      <c r="A525" s="115"/>
      <c r="B525" s="115"/>
      <c r="C525" s="114"/>
      <c r="D525" s="101" t="str">
        <f>IFERROR(VLOOKUP(A525,Mobilität!A:I,7,FALSE),"")</f>
        <v/>
      </c>
      <c r="E525" s="101" t="str">
        <f t="shared" si="51"/>
        <v/>
      </c>
      <c r="F525" s="121" t="str">
        <f>IFERROR(E525*Intern!H$2,"")</f>
        <v/>
      </c>
      <c r="G525" s="116"/>
      <c r="H525" s="117"/>
      <c r="I525" s="101" t="str">
        <f>IFERROR(VLOOKUP(G525,Mobilität!A:I,7,FALSE),"")</f>
        <v/>
      </c>
      <c r="J525" s="101" t="str">
        <f t="shared" si="53"/>
        <v/>
      </c>
      <c r="K525" s="104" t="str">
        <f>IFERROR(J525*Intern!H$2,"")</f>
        <v/>
      </c>
      <c r="L525" s="116"/>
      <c r="M525" s="117"/>
      <c r="N525" s="101" t="str">
        <f>IFERROR(VLOOKUP(L525,Mobilität!A:O,7,FALSE),"")</f>
        <v/>
      </c>
      <c r="O525" s="101" t="str">
        <f t="shared" si="54"/>
        <v/>
      </c>
      <c r="P525" s="121" t="str">
        <f>IFERROR(O525*Intern!H$2,"")</f>
        <v/>
      </c>
      <c r="Q525" s="151"/>
      <c r="R525" s="152"/>
      <c r="S525" s="153"/>
      <c r="T525" s="122">
        <f t="shared" si="52"/>
        <v>0</v>
      </c>
      <c r="U525" s="123">
        <f>IFERROR(T525*Intern!H$2,"")</f>
        <v>0</v>
      </c>
      <c r="V525" s="119">
        <f t="shared" si="55"/>
        <v>0</v>
      </c>
      <c r="W525" s="120">
        <f t="shared" si="56"/>
        <v>0</v>
      </c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  <c r="BX525"/>
      <c r="BY525"/>
      <c r="BZ525"/>
      <c r="CA525"/>
      <c r="CB525"/>
      <c r="CC525"/>
      <c r="CD525"/>
      <c r="CE525"/>
      <c r="CF525"/>
      <c r="CG525"/>
      <c r="CH525"/>
      <c r="CI525"/>
      <c r="CJ525"/>
    </row>
    <row r="526" spans="1:88" s="103" customFormat="1" x14ac:dyDescent="0.2">
      <c r="A526" s="115"/>
      <c r="B526" s="115"/>
      <c r="C526" s="114"/>
      <c r="D526" s="101" t="str">
        <f>IFERROR(VLOOKUP(A526,Mobilität!A:I,7,FALSE),"")</f>
        <v/>
      </c>
      <c r="E526" s="101" t="str">
        <f t="shared" si="51"/>
        <v/>
      </c>
      <c r="F526" s="121" t="str">
        <f>IFERROR(E526*Intern!H$2,"")</f>
        <v/>
      </c>
      <c r="G526" s="116"/>
      <c r="H526" s="117"/>
      <c r="I526" s="101" t="str">
        <f>IFERROR(VLOOKUP(G526,Mobilität!A:I,7,FALSE),"")</f>
        <v/>
      </c>
      <c r="J526" s="101" t="str">
        <f t="shared" si="53"/>
        <v/>
      </c>
      <c r="K526" s="104" t="str">
        <f>IFERROR(J526*Intern!H$2,"")</f>
        <v/>
      </c>
      <c r="L526" s="116"/>
      <c r="M526" s="117"/>
      <c r="N526" s="101" t="str">
        <f>IFERROR(VLOOKUP(L526,Mobilität!A:O,7,FALSE),"")</f>
        <v/>
      </c>
      <c r="O526" s="101" t="str">
        <f t="shared" si="54"/>
        <v/>
      </c>
      <c r="P526" s="121" t="str">
        <f>IFERROR(O526*Intern!H$2,"")</f>
        <v/>
      </c>
      <c r="Q526" s="151"/>
      <c r="R526" s="152"/>
      <c r="S526" s="153"/>
      <c r="T526" s="122">
        <f t="shared" si="52"/>
        <v>0</v>
      </c>
      <c r="U526" s="123">
        <f>IFERROR(T526*Intern!H$2,"")</f>
        <v>0</v>
      </c>
      <c r="V526" s="119">
        <f t="shared" si="55"/>
        <v>0</v>
      </c>
      <c r="W526" s="120">
        <f t="shared" si="56"/>
        <v>0</v>
      </c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  <c r="BX526"/>
      <c r="BY526"/>
      <c r="BZ526"/>
      <c r="CA526"/>
      <c r="CB526"/>
      <c r="CC526"/>
      <c r="CD526"/>
      <c r="CE526"/>
      <c r="CF526"/>
      <c r="CG526"/>
      <c r="CH526"/>
      <c r="CI526"/>
      <c r="CJ526"/>
    </row>
    <row r="527" spans="1:88" s="103" customFormat="1" x14ac:dyDescent="0.2">
      <c r="A527" s="115"/>
      <c r="B527" s="115"/>
      <c r="C527" s="114"/>
      <c r="D527" s="101" t="str">
        <f>IFERROR(VLOOKUP(A527,Mobilität!A:I,7,FALSE),"")</f>
        <v/>
      </c>
      <c r="E527" s="101" t="str">
        <f t="shared" si="51"/>
        <v/>
      </c>
      <c r="F527" s="121" t="str">
        <f>IFERROR(E527*Intern!H$2,"")</f>
        <v/>
      </c>
      <c r="G527" s="116"/>
      <c r="H527" s="117"/>
      <c r="I527" s="101" t="str">
        <f>IFERROR(VLOOKUP(G527,Mobilität!A:I,7,FALSE),"")</f>
        <v/>
      </c>
      <c r="J527" s="101" t="str">
        <f t="shared" si="53"/>
        <v/>
      </c>
      <c r="K527" s="104" t="str">
        <f>IFERROR(J527*Intern!H$2,"")</f>
        <v/>
      </c>
      <c r="L527" s="116"/>
      <c r="M527" s="117"/>
      <c r="N527" s="101" t="str">
        <f>IFERROR(VLOOKUP(L527,Mobilität!A:O,7,FALSE),"")</f>
        <v/>
      </c>
      <c r="O527" s="101" t="str">
        <f t="shared" si="54"/>
        <v/>
      </c>
      <c r="P527" s="121" t="str">
        <f>IFERROR(O527*Intern!H$2,"")</f>
        <v/>
      </c>
      <c r="Q527" s="151"/>
      <c r="R527" s="152"/>
      <c r="S527" s="153"/>
      <c r="T527" s="122">
        <f t="shared" si="52"/>
        <v>0</v>
      </c>
      <c r="U527" s="123">
        <f>IFERROR(T527*Intern!H$2,"")</f>
        <v>0</v>
      </c>
      <c r="V527" s="119">
        <f t="shared" si="55"/>
        <v>0</v>
      </c>
      <c r="W527" s="120">
        <f t="shared" si="56"/>
        <v>0</v>
      </c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  <c r="BX527"/>
      <c r="BY527"/>
      <c r="BZ527"/>
      <c r="CA527"/>
      <c r="CB527"/>
      <c r="CC527"/>
      <c r="CD527"/>
      <c r="CE527"/>
      <c r="CF527"/>
      <c r="CG527"/>
      <c r="CH527"/>
      <c r="CI527"/>
      <c r="CJ527"/>
    </row>
    <row r="528" spans="1:88" s="103" customFormat="1" x14ac:dyDescent="0.2">
      <c r="A528" s="115"/>
      <c r="B528" s="115"/>
      <c r="C528" s="114"/>
      <c r="D528" s="101" t="str">
        <f>IFERROR(VLOOKUP(A528,Mobilität!A:I,7,FALSE),"")</f>
        <v/>
      </c>
      <c r="E528" s="101" t="str">
        <f t="shared" si="51"/>
        <v/>
      </c>
      <c r="F528" s="121" t="str">
        <f>IFERROR(E528*Intern!H$2,"")</f>
        <v/>
      </c>
      <c r="G528" s="116"/>
      <c r="H528" s="117"/>
      <c r="I528" s="101" t="str">
        <f>IFERROR(VLOOKUP(G528,Mobilität!A:I,7,FALSE),"")</f>
        <v/>
      </c>
      <c r="J528" s="101" t="str">
        <f t="shared" si="53"/>
        <v/>
      </c>
      <c r="K528" s="104" t="str">
        <f>IFERROR(J528*Intern!H$2,"")</f>
        <v/>
      </c>
      <c r="L528" s="116"/>
      <c r="M528" s="117"/>
      <c r="N528" s="101" t="str">
        <f>IFERROR(VLOOKUP(L528,Mobilität!A:O,7,FALSE),"")</f>
        <v/>
      </c>
      <c r="O528" s="101" t="str">
        <f t="shared" si="54"/>
        <v/>
      </c>
      <c r="P528" s="121" t="str">
        <f>IFERROR(O528*Intern!H$2,"")</f>
        <v/>
      </c>
      <c r="Q528" s="151"/>
      <c r="R528" s="152"/>
      <c r="S528" s="153"/>
      <c r="T528" s="122">
        <f t="shared" si="52"/>
        <v>0</v>
      </c>
      <c r="U528" s="123">
        <f>IFERROR(T528*Intern!H$2,"")</f>
        <v>0</v>
      </c>
      <c r="V528" s="119">
        <f t="shared" si="55"/>
        <v>0</v>
      </c>
      <c r="W528" s="120">
        <f t="shared" si="56"/>
        <v>0</v>
      </c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  <c r="BX528"/>
      <c r="BY528"/>
      <c r="BZ528"/>
      <c r="CA528"/>
      <c r="CB528"/>
      <c r="CC528"/>
      <c r="CD528"/>
      <c r="CE528"/>
      <c r="CF528"/>
      <c r="CG528"/>
      <c r="CH528"/>
      <c r="CI528"/>
      <c r="CJ528"/>
    </row>
    <row r="529" spans="1:88" s="103" customFormat="1" x14ac:dyDescent="0.2">
      <c r="A529" s="115"/>
      <c r="B529" s="115"/>
      <c r="C529" s="114"/>
      <c r="D529" s="101" t="str">
        <f>IFERROR(VLOOKUP(A529,Mobilität!A:I,7,FALSE),"")</f>
        <v/>
      </c>
      <c r="E529" s="101" t="str">
        <f t="shared" si="51"/>
        <v/>
      </c>
      <c r="F529" s="121" t="str">
        <f>IFERROR(E529*Intern!H$2,"")</f>
        <v/>
      </c>
      <c r="G529" s="116"/>
      <c r="H529" s="117"/>
      <c r="I529" s="101" t="str">
        <f>IFERROR(VLOOKUP(G529,Mobilität!A:I,7,FALSE),"")</f>
        <v/>
      </c>
      <c r="J529" s="101" t="str">
        <f t="shared" si="53"/>
        <v/>
      </c>
      <c r="K529" s="104" t="str">
        <f>IFERROR(J529*Intern!H$2,"")</f>
        <v/>
      </c>
      <c r="L529" s="116"/>
      <c r="M529" s="117"/>
      <c r="N529" s="101" t="str">
        <f>IFERROR(VLOOKUP(L529,Mobilität!A:O,7,FALSE),"")</f>
        <v/>
      </c>
      <c r="O529" s="101" t="str">
        <f t="shared" si="54"/>
        <v/>
      </c>
      <c r="P529" s="121" t="str">
        <f>IFERROR(O529*Intern!H$2,"")</f>
        <v/>
      </c>
      <c r="Q529" s="151"/>
      <c r="R529" s="152"/>
      <c r="S529" s="153"/>
      <c r="T529" s="122">
        <f t="shared" si="52"/>
        <v>0</v>
      </c>
      <c r="U529" s="123">
        <f>IFERROR(T529*Intern!H$2,"")</f>
        <v>0</v>
      </c>
      <c r="V529" s="119">
        <f t="shared" si="55"/>
        <v>0</v>
      </c>
      <c r="W529" s="120">
        <f t="shared" si="56"/>
        <v>0</v>
      </c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  <c r="BX529"/>
      <c r="BY529"/>
      <c r="BZ529"/>
      <c r="CA529"/>
      <c r="CB529"/>
      <c r="CC529"/>
      <c r="CD529"/>
      <c r="CE529"/>
      <c r="CF529"/>
      <c r="CG529"/>
      <c r="CH529"/>
      <c r="CI529"/>
      <c r="CJ529"/>
    </row>
    <row r="530" spans="1:88" s="103" customFormat="1" x14ac:dyDescent="0.2">
      <c r="A530" s="115"/>
      <c r="B530" s="115"/>
      <c r="C530" s="114"/>
      <c r="D530" s="101" t="str">
        <f>IFERROR(VLOOKUP(A530,Mobilität!A:I,7,FALSE),"")</f>
        <v/>
      </c>
      <c r="E530" s="101" t="str">
        <f t="shared" si="51"/>
        <v/>
      </c>
      <c r="F530" s="121" t="str">
        <f>IFERROR(E530*Intern!H$2,"")</f>
        <v/>
      </c>
      <c r="G530" s="116"/>
      <c r="H530" s="117"/>
      <c r="I530" s="101" t="str">
        <f>IFERROR(VLOOKUP(G530,Mobilität!A:I,7,FALSE),"")</f>
        <v/>
      </c>
      <c r="J530" s="101" t="str">
        <f t="shared" si="53"/>
        <v/>
      </c>
      <c r="K530" s="104" t="str">
        <f>IFERROR(J530*Intern!H$2,"")</f>
        <v/>
      </c>
      <c r="L530" s="116"/>
      <c r="M530" s="117"/>
      <c r="N530" s="101" t="str">
        <f>IFERROR(VLOOKUP(L530,Mobilität!A:O,7,FALSE),"")</f>
        <v/>
      </c>
      <c r="O530" s="101" t="str">
        <f t="shared" si="54"/>
        <v/>
      </c>
      <c r="P530" s="121" t="str">
        <f>IFERROR(O530*Intern!H$2,"")</f>
        <v/>
      </c>
      <c r="Q530" s="151"/>
      <c r="R530" s="152"/>
      <c r="S530" s="153"/>
      <c r="T530" s="122">
        <f t="shared" si="52"/>
        <v>0</v>
      </c>
      <c r="U530" s="123">
        <f>IFERROR(T530*Intern!H$2,"")</f>
        <v>0</v>
      </c>
      <c r="V530" s="119">
        <f t="shared" si="55"/>
        <v>0</v>
      </c>
      <c r="W530" s="120">
        <f t="shared" si="56"/>
        <v>0</v>
      </c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  <c r="CA530"/>
      <c r="CB530"/>
      <c r="CC530"/>
      <c r="CD530"/>
      <c r="CE530"/>
      <c r="CF530"/>
      <c r="CG530"/>
      <c r="CH530"/>
      <c r="CI530"/>
      <c r="CJ530"/>
    </row>
    <row r="531" spans="1:88" s="103" customFormat="1" x14ac:dyDescent="0.2">
      <c r="A531" s="115"/>
      <c r="B531" s="115"/>
      <c r="C531" s="114"/>
      <c r="D531" s="101" t="str">
        <f>IFERROR(VLOOKUP(A531,Mobilität!A:I,7,FALSE),"")</f>
        <v/>
      </c>
      <c r="E531" s="101" t="str">
        <f t="shared" si="51"/>
        <v/>
      </c>
      <c r="F531" s="121" t="str">
        <f>IFERROR(E531*Intern!H$2,"")</f>
        <v/>
      </c>
      <c r="G531" s="116"/>
      <c r="H531" s="117"/>
      <c r="I531" s="101" t="str">
        <f>IFERROR(VLOOKUP(G531,Mobilität!A:I,7,FALSE),"")</f>
        <v/>
      </c>
      <c r="J531" s="101" t="str">
        <f t="shared" si="53"/>
        <v/>
      </c>
      <c r="K531" s="104" t="str">
        <f>IFERROR(J531*Intern!H$2,"")</f>
        <v/>
      </c>
      <c r="L531" s="116"/>
      <c r="M531" s="117"/>
      <c r="N531" s="101" t="str">
        <f>IFERROR(VLOOKUP(L531,Mobilität!A:O,7,FALSE),"")</f>
        <v/>
      </c>
      <c r="O531" s="101" t="str">
        <f t="shared" si="54"/>
        <v/>
      </c>
      <c r="P531" s="121" t="str">
        <f>IFERROR(O531*Intern!H$2,"")</f>
        <v/>
      </c>
      <c r="Q531" s="151"/>
      <c r="R531" s="152"/>
      <c r="S531" s="153"/>
      <c r="T531" s="122">
        <f t="shared" si="52"/>
        <v>0</v>
      </c>
      <c r="U531" s="123">
        <f>IFERROR(T531*Intern!H$2,"")</f>
        <v>0</v>
      </c>
      <c r="V531" s="119">
        <f t="shared" si="55"/>
        <v>0</v>
      </c>
      <c r="W531" s="120">
        <f t="shared" si="56"/>
        <v>0</v>
      </c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  <c r="CH531"/>
      <c r="CI531"/>
      <c r="CJ531"/>
    </row>
    <row r="532" spans="1:88" s="103" customFormat="1" x14ac:dyDescent="0.2">
      <c r="A532" s="115"/>
      <c r="B532" s="115"/>
      <c r="C532" s="114"/>
      <c r="D532" s="101" t="str">
        <f>IFERROR(VLOOKUP(A532,Mobilität!A:I,7,FALSE),"")</f>
        <v/>
      </c>
      <c r="E532" s="101" t="str">
        <f t="shared" si="51"/>
        <v/>
      </c>
      <c r="F532" s="121" t="str">
        <f>IFERROR(E532*Intern!H$2,"")</f>
        <v/>
      </c>
      <c r="G532" s="116"/>
      <c r="H532" s="117"/>
      <c r="I532" s="101" t="str">
        <f>IFERROR(VLOOKUP(G532,Mobilität!A:I,7,FALSE),"")</f>
        <v/>
      </c>
      <c r="J532" s="101" t="str">
        <f t="shared" si="53"/>
        <v/>
      </c>
      <c r="K532" s="104" t="str">
        <f>IFERROR(J532*Intern!H$2,"")</f>
        <v/>
      </c>
      <c r="L532" s="116"/>
      <c r="M532" s="117"/>
      <c r="N532" s="101" t="str">
        <f>IFERROR(VLOOKUP(L532,Mobilität!A:O,7,FALSE),"")</f>
        <v/>
      </c>
      <c r="O532" s="101" t="str">
        <f t="shared" si="54"/>
        <v/>
      </c>
      <c r="P532" s="121" t="str">
        <f>IFERROR(O532*Intern!H$2,"")</f>
        <v/>
      </c>
      <c r="Q532" s="151"/>
      <c r="R532" s="152"/>
      <c r="S532" s="153"/>
      <c r="T532" s="122">
        <f t="shared" si="52"/>
        <v>0</v>
      </c>
      <c r="U532" s="123">
        <f>IFERROR(T532*Intern!H$2,"")</f>
        <v>0</v>
      </c>
      <c r="V532" s="119">
        <f t="shared" si="55"/>
        <v>0</v>
      </c>
      <c r="W532" s="120">
        <f t="shared" si="56"/>
        <v>0</v>
      </c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  <c r="BY532"/>
      <c r="BZ532"/>
      <c r="CA532"/>
      <c r="CB532"/>
      <c r="CC532"/>
      <c r="CD532"/>
      <c r="CE532"/>
      <c r="CF532"/>
      <c r="CG532"/>
      <c r="CH532"/>
      <c r="CI532"/>
      <c r="CJ532"/>
    </row>
    <row r="533" spans="1:88" s="103" customFormat="1" x14ac:dyDescent="0.2">
      <c r="A533" s="115"/>
      <c r="B533" s="115"/>
      <c r="C533" s="114"/>
      <c r="D533" s="101" t="str">
        <f>IFERROR(VLOOKUP(A533,Mobilität!A:I,7,FALSE),"")</f>
        <v/>
      </c>
      <c r="E533" s="101" t="str">
        <f t="shared" si="51"/>
        <v/>
      </c>
      <c r="F533" s="121" t="str">
        <f>IFERROR(E533*Intern!H$2,"")</f>
        <v/>
      </c>
      <c r="G533" s="116"/>
      <c r="H533" s="117"/>
      <c r="I533" s="101" t="str">
        <f>IFERROR(VLOOKUP(G533,Mobilität!A:I,7,FALSE),"")</f>
        <v/>
      </c>
      <c r="J533" s="101" t="str">
        <f t="shared" si="53"/>
        <v/>
      </c>
      <c r="K533" s="104" t="str">
        <f>IFERROR(J533*Intern!H$2,"")</f>
        <v/>
      </c>
      <c r="L533" s="116"/>
      <c r="M533" s="117"/>
      <c r="N533" s="101" t="str">
        <f>IFERROR(VLOOKUP(L533,Mobilität!A:O,7,FALSE),"")</f>
        <v/>
      </c>
      <c r="O533" s="101" t="str">
        <f t="shared" si="54"/>
        <v/>
      </c>
      <c r="P533" s="121" t="str">
        <f>IFERROR(O533*Intern!H$2,"")</f>
        <v/>
      </c>
      <c r="Q533" s="151"/>
      <c r="R533" s="152"/>
      <c r="S533" s="153"/>
      <c r="T533" s="122">
        <f t="shared" si="52"/>
        <v>0</v>
      </c>
      <c r="U533" s="123">
        <f>IFERROR(T533*Intern!H$2,"")</f>
        <v>0</v>
      </c>
      <c r="V533" s="119">
        <f t="shared" si="55"/>
        <v>0</v>
      </c>
      <c r="W533" s="120">
        <f t="shared" si="56"/>
        <v>0</v>
      </c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  <c r="CB533"/>
      <c r="CC533"/>
      <c r="CD533"/>
      <c r="CE533"/>
      <c r="CF533"/>
      <c r="CG533"/>
      <c r="CH533"/>
      <c r="CI533"/>
      <c r="CJ533"/>
    </row>
    <row r="534" spans="1:88" s="103" customFormat="1" x14ac:dyDescent="0.2">
      <c r="A534" s="115"/>
      <c r="B534" s="115"/>
      <c r="C534" s="114"/>
      <c r="D534" s="101" t="str">
        <f>IFERROR(VLOOKUP(A534,Mobilität!A:I,7,FALSE),"")</f>
        <v/>
      </c>
      <c r="E534" s="101" t="str">
        <f t="shared" si="51"/>
        <v/>
      </c>
      <c r="F534" s="121" t="str">
        <f>IFERROR(E534*Intern!H$2,"")</f>
        <v/>
      </c>
      <c r="G534" s="116"/>
      <c r="H534" s="117"/>
      <c r="I534" s="101" t="str">
        <f>IFERROR(VLOOKUP(G534,Mobilität!A:I,7,FALSE),"")</f>
        <v/>
      </c>
      <c r="J534" s="101" t="str">
        <f t="shared" si="53"/>
        <v/>
      </c>
      <c r="K534" s="104" t="str">
        <f>IFERROR(J534*Intern!H$2,"")</f>
        <v/>
      </c>
      <c r="L534" s="116"/>
      <c r="M534" s="117"/>
      <c r="N534" s="101" t="str">
        <f>IFERROR(VLOOKUP(L534,Mobilität!A:O,7,FALSE),"")</f>
        <v/>
      </c>
      <c r="O534" s="101" t="str">
        <f t="shared" si="54"/>
        <v/>
      </c>
      <c r="P534" s="121" t="str">
        <f>IFERROR(O534*Intern!H$2,"")</f>
        <v/>
      </c>
      <c r="Q534" s="151"/>
      <c r="R534" s="152"/>
      <c r="S534" s="153"/>
      <c r="T534" s="122">
        <f t="shared" si="52"/>
        <v>0</v>
      </c>
      <c r="U534" s="123">
        <f>IFERROR(T534*Intern!H$2,"")</f>
        <v>0</v>
      </c>
      <c r="V534" s="119">
        <f t="shared" si="55"/>
        <v>0</v>
      </c>
      <c r="W534" s="120">
        <f t="shared" si="56"/>
        <v>0</v>
      </c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  <c r="BY534"/>
      <c r="BZ534"/>
      <c r="CA534"/>
      <c r="CB534"/>
      <c r="CC534"/>
      <c r="CD534"/>
      <c r="CE534"/>
      <c r="CF534"/>
      <c r="CG534"/>
      <c r="CH534"/>
      <c r="CI534"/>
      <c r="CJ534"/>
    </row>
    <row r="535" spans="1:88" s="103" customFormat="1" x14ac:dyDescent="0.2">
      <c r="A535" s="115"/>
      <c r="B535" s="115"/>
      <c r="C535" s="114"/>
      <c r="D535" s="101" t="str">
        <f>IFERROR(VLOOKUP(A535,Mobilität!A:I,7,FALSE),"")</f>
        <v/>
      </c>
      <c r="E535" s="101" t="str">
        <f t="shared" si="51"/>
        <v/>
      </c>
      <c r="F535" s="121" t="str">
        <f>IFERROR(E535*Intern!H$2,"")</f>
        <v/>
      </c>
      <c r="G535" s="116"/>
      <c r="H535" s="117"/>
      <c r="I535" s="101" t="str">
        <f>IFERROR(VLOOKUP(G535,Mobilität!A:I,7,FALSE),"")</f>
        <v/>
      </c>
      <c r="J535" s="101" t="str">
        <f t="shared" si="53"/>
        <v/>
      </c>
      <c r="K535" s="104" t="str">
        <f>IFERROR(J535*Intern!H$2,"")</f>
        <v/>
      </c>
      <c r="L535" s="116"/>
      <c r="M535" s="117"/>
      <c r="N535" s="101" t="str">
        <f>IFERROR(VLOOKUP(L535,Mobilität!A:O,7,FALSE),"")</f>
        <v/>
      </c>
      <c r="O535" s="101" t="str">
        <f t="shared" si="54"/>
        <v/>
      </c>
      <c r="P535" s="121" t="str">
        <f>IFERROR(O535*Intern!H$2,"")</f>
        <v/>
      </c>
      <c r="Q535" s="151"/>
      <c r="R535" s="152"/>
      <c r="S535" s="153"/>
      <c r="T535" s="122">
        <f t="shared" si="52"/>
        <v>0</v>
      </c>
      <c r="U535" s="123">
        <f>IFERROR(T535*Intern!H$2,"")</f>
        <v>0</v>
      </c>
      <c r="V535" s="119">
        <f t="shared" si="55"/>
        <v>0</v>
      </c>
      <c r="W535" s="120">
        <f t="shared" si="56"/>
        <v>0</v>
      </c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  <c r="CB535"/>
      <c r="CC535"/>
      <c r="CD535"/>
      <c r="CE535"/>
      <c r="CF535"/>
      <c r="CG535"/>
      <c r="CH535"/>
      <c r="CI535"/>
      <c r="CJ535"/>
    </row>
    <row r="536" spans="1:88" s="103" customFormat="1" x14ac:dyDescent="0.2">
      <c r="A536" s="115"/>
      <c r="B536" s="115"/>
      <c r="C536" s="114"/>
      <c r="D536" s="101" t="str">
        <f>IFERROR(VLOOKUP(A536,Mobilität!A:I,7,FALSE),"")</f>
        <v/>
      </c>
      <c r="E536" s="101" t="str">
        <f t="shared" si="51"/>
        <v/>
      </c>
      <c r="F536" s="121" t="str">
        <f>IFERROR(E536*Intern!H$2,"")</f>
        <v/>
      </c>
      <c r="G536" s="116"/>
      <c r="H536" s="117"/>
      <c r="I536" s="101" t="str">
        <f>IFERROR(VLOOKUP(G536,Mobilität!A:I,7,FALSE),"")</f>
        <v/>
      </c>
      <c r="J536" s="101" t="str">
        <f t="shared" si="53"/>
        <v/>
      </c>
      <c r="K536" s="104" t="str">
        <f>IFERROR(J536*Intern!H$2,"")</f>
        <v/>
      </c>
      <c r="L536" s="116"/>
      <c r="M536" s="117"/>
      <c r="N536" s="101" t="str">
        <f>IFERROR(VLOOKUP(L536,Mobilität!A:O,7,FALSE),"")</f>
        <v/>
      </c>
      <c r="O536" s="101" t="str">
        <f t="shared" si="54"/>
        <v/>
      </c>
      <c r="P536" s="121" t="str">
        <f>IFERROR(O536*Intern!H$2,"")</f>
        <v/>
      </c>
      <c r="Q536" s="151"/>
      <c r="R536" s="152"/>
      <c r="S536" s="153"/>
      <c r="T536" s="122">
        <f t="shared" si="52"/>
        <v>0</v>
      </c>
      <c r="U536" s="123">
        <f>IFERROR(T536*Intern!H$2,"")</f>
        <v>0</v>
      </c>
      <c r="V536" s="119">
        <f t="shared" si="55"/>
        <v>0</v>
      </c>
      <c r="W536" s="120">
        <f t="shared" si="56"/>
        <v>0</v>
      </c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  <c r="BY536"/>
      <c r="BZ536"/>
      <c r="CA536"/>
      <c r="CB536"/>
      <c r="CC536"/>
      <c r="CD536"/>
      <c r="CE536"/>
      <c r="CF536"/>
      <c r="CG536"/>
      <c r="CH536"/>
      <c r="CI536"/>
      <c r="CJ536"/>
    </row>
    <row r="537" spans="1:88" s="103" customFormat="1" x14ac:dyDescent="0.2">
      <c r="A537" s="115"/>
      <c r="B537" s="115"/>
      <c r="C537" s="114"/>
      <c r="D537" s="101" t="str">
        <f>IFERROR(VLOOKUP(A537,Mobilität!A:I,7,FALSE),"")</f>
        <v/>
      </c>
      <c r="E537" s="101" t="str">
        <f t="shared" si="51"/>
        <v/>
      </c>
      <c r="F537" s="121" t="str">
        <f>IFERROR(E537*Intern!H$2,"")</f>
        <v/>
      </c>
      <c r="G537" s="116"/>
      <c r="H537" s="117"/>
      <c r="I537" s="101" t="str">
        <f>IFERROR(VLOOKUP(G537,Mobilität!A:I,7,FALSE),"")</f>
        <v/>
      </c>
      <c r="J537" s="101" t="str">
        <f t="shared" si="53"/>
        <v/>
      </c>
      <c r="K537" s="104" t="str">
        <f>IFERROR(J537*Intern!H$2,"")</f>
        <v/>
      </c>
      <c r="L537" s="116"/>
      <c r="M537" s="117"/>
      <c r="N537" s="101" t="str">
        <f>IFERROR(VLOOKUP(L537,Mobilität!A:O,7,FALSE),"")</f>
        <v/>
      </c>
      <c r="O537" s="101" t="str">
        <f t="shared" si="54"/>
        <v/>
      </c>
      <c r="P537" s="121" t="str">
        <f>IFERROR(O537*Intern!H$2,"")</f>
        <v/>
      </c>
      <c r="Q537" s="151"/>
      <c r="R537" s="152"/>
      <c r="S537" s="153"/>
      <c r="T537" s="122">
        <f t="shared" si="52"/>
        <v>0</v>
      </c>
      <c r="U537" s="123">
        <f>IFERROR(T537*Intern!H$2,"")</f>
        <v>0</v>
      </c>
      <c r="V537" s="119">
        <f t="shared" si="55"/>
        <v>0</v>
      </c>
      <c r="W537" s="120">
        <f t="shared" si="56"/>
        <v>0</v>
      </c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  <c r="CG537"/>
      <c r="CH537"/>
      <c r="CI537"/>
      <c r="CJ537"/>
    </row>
    <row r="538" spans="1:88" s="103" customFormat="1" x14ac:dyDescent="0.2">
      <c r="A538" s="115"/>
      <c r="B538" s="115"/>
      <c r="C538" s="114"/>
      <c r="D538" s="101" t="str">
        <f>IFERROR(VLOOKUP(A538,Mobilität!A:I,7,FALSE),"")</f>
        <v/>
      </c>
      <c r="E538" s="101" t="str">
        <f t="shared" si="51"/>
        <v/>
      </c>
      <c r="F538" s="121" t="str">
        <f>IFERROR(E538*Intern!H$2,"")</f>
        <v/>
      </c>
      <c r="G538" s="116"/>
      <c r="H538" s="117"/>
      <c r="I538" s="101" t="str">
        <f>IFERROR(VLOOKUP(G538,Mobilität!A:I,7,FALSE),"")</f>
        <v/>
      </c>
      <c r="J538" s="101" t="str">
        <f t="shared" si="53"/>
        <v/>
      </c>
      <c r="K538" s="104" t="str">
        <f>IFERROR(J538*Intern!H$2,"")</f>
        <v/>
      </c>
      <c r="L538" s="116"/>
      <c r="M538" s="117"/>
      <c r="N538" s="101" t="str">
        <f>IFERROR(VLOOKUP(L538,Mobilität!A:O,7,FALSE),"")</f>
        <v/>
      </c>
      <c r="O538" s="101" t="str">
        <f t="shared" si="54"/>
        <v/>
      </c>
      <c r="P538" s="121" t="str">
        <f>IFERROR(O538*Intern!H$2,"")</f>
        <v/>
      </c>
      <c r="Q538" s="151"/>
      <c r="R538" s="152"/>
      <c r="S538" s="153"/>
      <c r="T538" s="122">
        <f t="shared" si="52"/>
        <v>0</v>
      </c>
      <c r="U538" s="123">
        <f>IFERROR(T538*Intern!H$2,"")</f>
        <v>0</v>
      </c>
      <c r="V538" s="119">
        <f t="shared" si="55"/>
        <v>0</v>
      </c>
      <c r="W538" s="120">
        <f t="shared" si="56"/>
        <v>0</v>
      </c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  <c r="BX538"/>
      <c r="BY538"/>
      <c r="BZ538"/>
      <c r="CA538"/>
      <c r="CB538"/>
      <c r="CC538"/>
      <c r="CD538"/>
      <c r="CE538"/>
      <c r="CF538"/>
      <c r="CG538"/>
      <c r="CH538"/>
      <c r="CI538"/>
      <c r="CJ538"/>
    </row>
    <row r="539" spans="1:88" s="103" customFormat="1" x14ac:dyDescent="0.2">
      <c r="A539" s="115"/>
      <c r="B539" s="115"/>
      <c r="C539" s="114"/>
      <c r="D539" s="101" t="str">
        <f>IFERROR(VLOOKUP(A539,Mobilität!A:I,7,FALSE),"")</f>
        <v/>
      </c>
      <c r="E539" s="101" t="str">
        <f t="shared" si="51"/>
        <v/>
      </c>
      <c r="F539" s="121" t="str">
        <f>IFERROR(E539*Intern!H$2,"")</f>
        <v/>
      </c>
      <c r="G539" s="116"/>
      <c r="H539" s="117"/>
      <c r="I539" s="101" t="str">
        <f>IFERROR(VLOOKUP(G539,Mobilität!A:I,7,FALSE),"")</f>
        <v/>
      </c>
      <c r="J539" s="101" t="str">
        <f t="shared" si="53"/>
        <v/>
      </c>
      <c r="K539" s="104" t="str">
        <f>IFERROR(J539*Intern!H$2,"")</f>
        <v/>
      </c>
      <c r="L539" s="116"/>
      <c r="M539" s="117"/>
      <c r="N539" s="101" t="str">
        <f>IFERROR(VLOOKUP(L539,Mobilität!A:O,7,FALSE),"")</f>
        <v/>
      </c>
      <c r="O539" s="101" t="str">
        <f t="shared" si="54"/>
        <v/>
      </c>
      <c r="P539" s="121" t="str">
        <f>IFERROR(O539*Intern!H$2,"")</f>
        <v/>
      </c>
      <c r="Q539" s="151"/>
      <c r="R539" s="152"/>
      <c r="S539" s="153"/>
      <c r="T539" s="122">
        <f t="shared" si="52"/>
        <v>0</v>
      </c>
      <c r="U539" s="123">
        <f>IFERROR(T539*Intern!H$2,"")</f>
        <v>0</v>
      </c>
      <c r="V539" s="119">
        <f t="shared" si="55"/>
        <v>0</v>
      </c>
      <c r="W539" s="120">
        <f t="shared" si="56"/>
        <v>0</v>
      </c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  <c r="BX539"/>
      <c r="BY539"/>
      <c r="BZ539"/>
      <c r="CA539"/>
      <c r="CB539"/>
      <c r="CC539"/>
      <c r="CD539"/>
      <c r="CE539"/>
      <c r="CF539"/>
      <c r="CG539"/>
      <c r="CH539"/>
      <c r="CI539"/>
      <c r="CJ539"/>
    </row>
    <row r="540" spans="1:88" s="103" customFormat="1" x14ac:dyDescent="0.2">
      <c r="A540" s="115"/>
      <c r="B540" s="115"/>
      <c r="C540" s="114"/>
      <c r="D540" s="101" t="str">
        <f>IFERROR(VLOOKUP(A540,Mobilität!A:I,7,FALSE),"")</f>
        <v/>
      </c>
      <c r="E540" s="101" t="str">
        <f t="shared" si="51"/>
        <v/>
      </c>
      <c r="F540" s="121" t="str">
        <f>IFERROR(E540*Intern!H$2,"")</f>
        <v/>
      </c>
      <c r="G540" s="116"/>
      <c r="H540" s="117"/>
      <c r="I540" s="101" t="str">
        <f>IFERROR(VLOOKUP(G540,Mobilität!A:I,7,FALSE),"")</f>
        <v/>
      </c>
      <c r="J540" s="101" t="str">
        <f t="shared" si="53"/>
        <v/>
      </c>
      <c r="K540" s="104" t="str">
        <f>IFERROR(J540*Intern!H$2,"")</f>
        <v/>
      </c>
      <c r="L540" s="116"/>
      <c r="M540" s="117"/>
      <c r="N540" s="101" t="str">
        <f>IFERROR(VLOOKUP(L540,Mobilität!A:O,7,FALSE),"")</f>
        <v/>
      </c>
      <c r="O540" s="101" t="str">
        <f t="shared" si="54"/>
        <v/>
      </c>
      <c r="P540" s="121" t="str">
        <f>IFERROR(O540*Intern!H$2,"")</f>
        <v/>
      </c>
      <c r="Q540" s="151"/>
      <c r="R540" s="152"/>
      <c r="S540" s="153"/>
      <c r="T540" s="122">
        <f t="shared" si="52"/>
        <v>0</v>
      </c>
      <c r="U540" s="123">
        <f>IFERROR(T540*Intern!H$2,"")</f>
        <v>0</v>
      </c>
      <c r="V540" s="119">
        <f t="shared" si="55"/>
        <v>0</v>
      </c>
      <c r="W540" s="120">
        <f t="shared" si="56"/>
        <v>0</v>
      </c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  <c r="BX540"/>
      <c r="BY540"/>
      <c r="BZ540"/>
      <c r="CA540"/>
      <c r="CB540"/>
      <c r="CC540"/>
      <c r="CD540"/>
      <c r="CE540"/>
      <c r="CF540"/>
      <c r="CG540"/>
      <c r="CH540"/>
      <c r="CI540"/>
      <c r="CJ540"/>
    </row>
    <row r="541" spans="1:88" s="103" customFormat="1" x14ac:dyDescent="0.2">
      <c r="A541" s="115"/>
      <c r="B541" s="115"/>
      <c r="C541" s="114"/>
      <c r="D541" s="101" t="str">
        <f>IFERROR(VLOOKUP(A541,Mobilität!A:I,7,FALSE),"")</f>
        <v/>
      </c>
      <c r="E541" s="101" t="str">
        <f t="shared" si="51"/>
        <v/>
      </c>
      <c r="F541" s="121" t="str">
        <f>IFERROR(E541*Intern!H$2,"")</f>
        <v/>
      </c>
      <c r="G541" s="116"/>
      <c r="H541" s="117"/>
      <c r="I541" s="101" t="str">
        <f>IFERROR(VLOOKUP(G541,Mobilität!A:I,7,FALSE),"")</f>
        <v/>
      </c>
      <c r="J541" s="101" t="str">
        <f t="shared" si="53"/>
        <v/>
      </c>
      <c r="K541" s="104" t="str">
        <f>IFERROR(J541*Intern!H$2,"")</f>
        <v/>
      </c>
      <c r="L541" s="116"/>
      <c r="M541" s="117"/>
      <c r="N541" s="101" t="str">
        <f>IFERROR(VLOOKUP(L541,Mobilität!A:O,7,FALSE),"")</f>
        <v/>
      </c>
      <c r="O541" s="101" t="str">
        <f t="shared" si="54"/>
        <v/>
      </c>
      <c r="P541" s="121" t="str">
        <f>IFERROR(O541*Intern!H$2,"")</f>
        <v/>
      </c>
      <c r="Q541" s="151"/>
      <c r="R541" s="152"/>
      <c r="S541" s="153"/>
      <c r="T541" s="122">
        <f t="shared" si="52"/>
        <v>0</v>
      </c>
      <c r="U541" s="123">
        <f>IFERROR(T541*Intern!H$2,"")</f>
        <v>0</v>
      </c>
      <c r="V541" s="119">
        <f t="shared" si="55"/>
        <v>0</v>
      </c>
      <c r="W541" s="120">
        <f t="shared" si="56"/>
        <v>0</v>
      </c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  <c r="BX541"/>
      <c r="BY541"/>
      <c r="BZ541"/>
      <c r="CA541"/>
      <c r="CB541"/>
      <c r="CC541"/>
      <c r="CD541"/>
      <c r="CE541"/>
      <c r="CF541"/>
      <c r="CG541"/>
      <c r="CH541"/>
      <c r="CI541"/>
      <c r="CJ541"/>
    </row>
    <row r="542" spans="1:88" s="103" customFormat="1" x14ac:dyDescent="0.2">
      <c r="A542" s="115"/>
      <c r="B542" s="115"/>
      <c r="C542" s="114"/>
      <c r="D542" s="101" t="str">
        <f>IFERROR(VLOOKUP(A542,Mobilität!A:I,7,FALSE),"")</f>
        <v/>
      </c>
      <c r="E542" s="101" t="str">
        <f t="shared" si="51"/>
        <v/>
      </c>
      <c r="F542" s="121" t="str">
        <f>IFERROR(E542*Intern!H$2,"")</f>
        <v/>
      </c>
      <c r="G542" s="116"/>
      <c r="H542" s="117"/>
      <c r="I542" s="101" t="str">
        <f>IFERROR(VLOOKUP(G542,Mobilität!A:I,7,FALSE),"")</f>
        <v/>
      </c>
      <c r="J542" s="101" t="str">
        <f t="shared" si="53"/>
        <v/>
      </c>
      <c r="K542" s="104" t="str">
        <f>IFERROR(J542*Intern!H$2,"")</f>
        <v/>
      </c>
      <c r="L542" s="116"/>
      <c r="M542" s="117"/>
      <c r="N542" s="101" t="str">
        <f>IFERROR(VLOOKUP(L542,Mobilität!A:O,7,FALSE),"")</f>
        <v/>
      </c>
      <c r="O542" s="101" t="str">
        <f t="shared" si="54"/>
        <v/>
      </c>
      <c r="P542" s="121" t="str">
        <f>IFERROR(O542*Intern!H$2,"")</f>
        <v/>
      </c>
      <c r="Q542" s="151"/>
      <c r="R542" s="152"/>
      <c r="S542" s="153"/>
      <c r="T542" s="122">
        <f t="shared" si="52"/>
        <v>0</v>
      </c>
      <c r="U542" s="123">
        <f>IFERROR(T542*Intern!H$2,"")</f>
        <v>0</v>
      </c>
      <c r="V542" s="119">
        <f t="shared" si="55"/>
        <v>0</v>
      </c>
      <c r="W542" s="120">
        <f t="shared" si="56"/>
        <v>0</v>
      </c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  <c r="BX542"/>
      <c r="BY542"/>
      <c r="BZ542"/>
      <c r="CA542"/>
      <c r="CB542"/>
      <c r="CC542"/>
      <c r="CD542"/>
      <c r="CE542"/>
      <c r="CF542"/>
      <c r="CG542"/>
      <c r="CH542"/>
      <c r="CI542"/>
      <c r="CJ542"/>
    </row>
    <row r="543" spans="1:88" s="103" customFormat="1" x14ac:dyDescent="0.2">
      <c r="A543" s="115"/>
      <c r="B543" s="115"/>
      <c r="C543" s="114"/>
      <c r="D543" s="101" t="str">
        <f>IFERROR(VLOOKUP(A543,Mobilität!A:I,7,FALSE),"")</f>
        <v/>
      </c>
      <c r="E543" s="101" t="str">
        <f t="shared" si="51"/>
        <v/>
      </c>
      <c r="F543" s="121" t="str">
        <f>IFERROR(E543*Intern!H$2,"")</f>
        <v/>
      </c>
      <c r="G543" s="116"/>
      <c r="H543" s="117"/>
      <c r="I543" s="101" t="str">
        <f>IFERROR(VLOOKUP(G543,Mobilität!A:I,7,FALSE),"")</f>
        <v/>
      </c>
      <c r="J543" s="101" t="str">
        <f t="shared" si="53"/>
        <v/>
      </c>
      <c r="K543" s="104" t="str">
        <f>IFERROR(J543*Intern!H$2,"")</f>
        <v/>
      </c>
      <c r="L543" s="116"/>
      <c r="M543" s="117"/>
      <c r="N543" s="101" t="str">
        <f>IFERROR(VLOOKUP(L543,Mobilität!A:O,7,FALSE),"")</f>
        <v/>
      </c>
      <c r="O543" s="101" t="str">
        <f t="shared" si="54"/>
        <v/>
      </c>
      <c r="P543" s="121" t="str">
        <f>IFERROR(O543*Intern!H$2,"")</f>
        <v/>
      </c>
      <c r="Q543" s="151"/>
      <c r="R543" s="152"/>
      <c r="S543" s="153"/>
      <c r="T543" s="122">
        <f t="shared" si="52"/>
        <v>0</v>
      </c>
      <c r="U543" s="123">
        <f>IFERROR(T543*Intern!H$2,"")</f>
        <v>0</v>
      </c>
      <c r="V543" s="119">
        <f t="shared" si="55"/>
        <v>0</v>
      </c>
      <c r="W543" s="120">
        <f t="shared" si="56"/>
        <v>0</v>
      </c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  <c r="BX543"/>
      <c r="BY543"/>
      <c r="BZ543"/>
      <c r="CA543"/>
      <c r="CB543"/>
      <c r="CC543"/>
      <c r="CD543"/>
      <c r="CE543"/>
      <c r="CF543"/>
      <c r="CG543"/>
      <c r="CH543"/>
      <c r="CI543"/>
      <c r="CJ543"/>
    </row>
    <row r="544" spans="1:88" s="103" customFormat="1" x14ac:dyDescent="0.2">
      <c r="A544" s="115"/>
      <c r="B544" s="115"/>
      <c r="C544" s="114"/>
      <c r="D544" s="101" t="str">
        <f>IFERROR(VLOOKUP(A544,Mobilität!A:I,7,FALSE),"")</f>
        <v/>
      </c>
      <c r="E544" s="101" t="str">
        <f t="shared" si="51"/>
        <v/>
      </c>
      <c r="F544" s="121" t="str">
        <f>IFERROR(E544*Intern!H$2,"")</f>
        <v/>
      </c>
      <c r="G544" s="116"/>
      <c r="H544" s="117"/>
      <c r="I544" s="101" t="str">
        <f>IFERROR(VLOOKUP(G544,Mobilität!A:I,7,FALSE),"")</f>
        <v/>
      </c>
      <c r="J544" s="101" t="str">
        <f t="shared" si="53"/>
        <v/>
      </c>
      <c r="K544" s="104" t="str">
        <f>IFERROR(J544*Intern!H$2,"")</f>
        <v/>
      </c>
      <c r="L544" s="116"/>
      <c r="M544" s="117"/>
      <c r="N544" s="101" t="str">
        <f>IFERROR(VLOOKUP(L544,Mobilität!A:O,7,FALSE),"")</f>
        <v/>
      </c>
      <c r="O544" s="101" t="str">
        <f t="shared" si="54"/>
        <v/>
      </c>
      <c r="P544" s="121" t="str">
        <f>IFERROR(O544*Intern!H$2,"")</f>
        <v/>
      </c>
      <c r="Q544" s="151"/>
      <c r="R544" s="152"/>
      <c r="S544" s="153"/>
      <c r="T544" s="122">
        <f t="shared" si="52"/>
        <v>0</v>
      </c>
      <c r="U544" s="123">
        <f>IFERROR(T544*Intern!H$2,"")</f>
        <v>0</v>
      </c>
      <c r="V544" s="119">
        <f t="shared" si="55"/>
        <v>0</v>
      </c>
      <c r="W544" s="120">
        <f t="shared" si="56"/>
        <v>0</v>
      </c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  <c r="BX544"/>
      <c r="BY544"/>
      <c r="BZ544"/>
      <c r="CA544"/>
      <c r="CB544"/>
      <c r="CC544"/>
      <c r="CD544"/>
      <c r="CE544"/>
      <c r="CF544"/>
      <c r="CG544"/>
      <c r="CH544"/>
      <c r="CI544"/>
      <c r="CJ544"/>
    </row>
    <row r="545" spans="1:88" s="103" customFormat="1" x14ac:dyDescent="0.2">
      <c r="A545" s="115"/>
      <c r="B545" s="115"/>
      <c r="C545" s="114"/>
      <c r="D545" s="101" t="str">
        <f>IFERROR(VLOOKUP(A545,Mobilität!A:I,7,FALSE),"")</f>
        <v/>
      </c>
      <c r="E545" s="101" t="str">
        <f t="shared" si="51"/>
        <v/>
      </c>
      <c r="F545" s="121" t="str">
        <f>IFERROR(E545*Intern!H$2,"")</f>
        <v/>
      </c>
      <c r="G545" s="116"/>
      <c r="H545" s="117"/>
      <c r="I545" s="101" t="str">
        <f>IFERROR(VLOOKUP(G545,Mobilität!A:I,7,FALSE),"")</f>
        <v/>
      </c>
      <c r="J545" s="101" t="str">
        <f t="shared" si="53"/>
        <v/>
      </c>
      <c r="K545" s="104" t="str">
        <f>IFERROR(J545*Intern!H$2,"")</f>
        <v/>
      </c>
      <c r="L545" s="116"/>
      <c r="M545" s="117"/>
      <c r="N545" s="101" t="str">
        <f>IFERROR(VLOOKUP(L545,Mobilität!A:O,7,FALSE),"")</f>
        <v/>
      </c>
      <c r="O545" s="101" t="str">
        <f t="shared" si="54"/>
        <v/>
      </c>
      <c r="P545" s="121" t="str">
        <f>IFERROR(O545*Intern!H$2,"")</f>
        <v/>
      </c>
      <c r="Q545" s="151"/>
      <c r="R545" s="152"/>
      <c r="S545" s="153"/>
      <c r="T545" s="122">
        <f t="shared" si="52"/>
        <v>0</v>
      </c>
      <c r="U545" s="123">
        <f>IFERROR(T545*Intern!H$2,"")</f>
        <v>0</v>
      </c>
      <c r="V545" s="119">
        <f t="shared" si="55"/>
        <v>0</v>
      </c>
      <c r="W545" s="120">
        <f t="shared" si="56"/>
        <v>0</v>
      </c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  <c r="BX545"/>
      <c r="BY545"/>
      <c r="BZ545"/>
      <c r="CA545"/>
      <c r="CB545"/>
      <c r="CC545"/>
      <c r="CD545"/>
      <c r="CE545"/>
      <c r="CF545"/>
      <c r="CG545"/>
      <c r="CH545"/>
      <c r="CI545"/>
      <c r="CJ545"/>
    </row>
    <row r="546" spans="1:88" s="103" customFormat="1" x14ac:dyDescent="0.2">
      <c r="A546" s="115"/>
      <c r="B546" s="115"/>
      <c r="C546" s="114"/>
      <c r="D546" s="101" t="str">
        <f>IFERROR(VLOOKUP(A546,Mobilität!A:I,7,FALSE),"")</f>
        <v/>
      </c>
      <c r="E546" s="101" t="str">
        <f t="shared" si="51"/>
        <v/>
      </c>
      <c r="F546" s="121" t="str">
        <f>IFERROR(E546*Intern!H$2,"")</f>
        <v/>
      </c>
      <c r="G546" s="116"/>
      <c r="H546" s="117"/>
      <c r="I546" s="101" t="str">
        <f>IFERROR(VLOOKUP(G546,Mobilität!A:I,7,FALSE),"")</f>
        <v/>
      </c>
      <c r="J546" s="101" t="str">
        <f t="shared" si="53"/>
        <v/>
      </c>
      <c r="K546" s="104" t="str">
        <f>IFERROR(J546*Intern!H$2,"")</f>
        <v/>
      </c>
      <c r="L546" s="116"/>
      <c r="M546" s="117"/>
      <c r="N546" s="101" t="str">
        <f>IFERROR(VLOOKUP(L546,Mobilität!A:O,7,FALSE),"")</f>
        <v/>
      </c>
      <c r="O546" s="101" t="str">
        <f t="shared" si="54"/>
        <v/>
      </c>
      <c r="P546" s="121" t="str">
        <f>IFERROR(O546*Intern!H$2,"")</f>
        <v/>
      </c>
      <c r="Q546" s="151"/>
      <c r="R546" s="152"/>
      <c r="S546" s="153"/>
      <c r="T546" s="122">
        <f t="shared" si="52"/>
        <v>0</v>
      </c>
      <c r="U546" s="123">
        <f>IFERROR(T546*Intern!H$2,"")</f>
        <v>0</v>
      </c>
      <c r="V546" s="119">
        <f t="shared" si="55"/>
        <v>0</v>
      </c>
      <c r="W546" s="120">
        <f t="shared" si="56"/>
        <v>0</v>
      </c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  <c r="BX546"/>
      <c r="BY546"/>
      <c r="BZ546"/>
      <c r="CA546"/>
      <c r="CB546"/>
      <c r="CC546"/>
      <c r="CD546"/>
      <c r="CE546"/>
      <c r="CF546"/>
      <c r="CG546"/>
      <c r="CH546"/>
      <c r="CI546"/>
      <c r="CJ546"/>
    </row>
    <row r="547" spans="1:88" s="103" customFormat="1" x14ac:dyDescent="0.2">
      <c r="A547" s="115"/>
      <c r="B547" s="115"/>
      <c r="C547" s="114"/>
      <c r="D547" s="101" t="str">
        <f>IFERROR(VLOOKUP(A547,Mobilität!A:I,7,FALSE),"")</f>
        <v/>
      </c>
      <c r="E547" s="101" t="str">
        <f t="shared" si="51"/>
        <v/>
      </c>
      <c r="F547" s="121" t="str">
        <f>IFERROR(E547*Intern!H$2,"")</f>
        <v/>
      </c>
      <c r="G547" s="116"/>
      <c r="H547" s="117"/>
      <c r="I547" s="101" t="str">
        <f>IFERROR(VLOOKUP(G547,Mobilität!A:I,7,FALSE),"")</f>
        <v/>
      </c>
      <c r="J547" s="101" t="str">
        <f t="shared" si="53"/>
        <v/>
      </c>
      <c r="K547" s="104" t="str">
        <f>IFERROR(J547*Intern!H$2,"")</f>
        <v/>
      </c>
      <c r="L547" s="116"/>
      <c r="M547" s="117"/>
      <c r="N547" s="101" t="str">
        <f>IFERROR(VLOOKUP(L547,Mobilität!A:O,7,FALSE),"")</f>
        <v/>
      </c>
      <c r="O547" s="101" t="str">
        <f t="shared" si="54"/>
        <v/>
      </c>
      <c r="P547" s="121" t="str">
        <f>IFERROR(O547*Intern!H$2,"")</f>
        <v/>
      </c>
      <c r="Q547" s="151"/>
      <c r="R547" s="152"/>
      <c r="S547" s="153"/>
      <c r="T547" s="122">
        <f t="shared" si="52"/>
        <v>0</v>
      </c>
      <c r="U547" s="123">
        <f>IFERROR(T547*Intern!H$2,"")</f>
        <v>0</v>
      </c>
      <c r="V547" s="119">
        <f t="shared" si="55"/>
        <v>0</v>
      </c>
      <c r="W547" s="120">
        <f t="shared" si="56"/>
        <v>0</v>
      </c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  <c r="BX547"/>
      <c r="BY547"/>
      <c r="BZ547"/>
      <c r="CA547"/>
      <c r="CB547"/>
      <c r="CC547"/>
      <c r="CD547"/>
      <c r="CE547"/>
      <c r="CF547"/>
      <c r="CG547"/>
      <c r="CH547"/>
      <c r="CI547"/>
      <c r="CJ547"/>
    </row>
    <row r="548" spans="1:88" s="103" customFormat="1" x14ac:dyDescent="0.2">
      <c r="A548" s="115"/>
      <c r="B548" s="115"/>
      <c r="C548" s="114"/>
      <c r="D548" s="101" t="str">
        <f>IFERROR(VLOOKUP(A548,Mobilität!A:I,7,FALSE),"")</f>
        <v/>
      </c>
      <c r="E548" s="101" t="str">
        <f t="shared" si="51"/>
        <v/>
      </c>
      <c r="F548" s="121" t="str">
        <f>IFERROR(E548*Intern!H$2,"")</f>
        <v/>
      </c>
      <c r="G548" s="116"/>
      <c r="H548" s="117"/>
      <c r="I548" s="101" t="str">
        <f>IFERROR(VLOOKUP(G548,Mobilität!A:I,7,FALSE),"")</f>
        <v/>
      </c>
      <c r="J548" s="101" t="str">
        <f t="shared" si="53"/>
        <v/>
      </c>
      <c r="K548" s="104" t="str">
        <f>IFERROR(J548*Intern!H$2,"")</f>
        <v/>
      </c>
      <c r="L548" s="116"/>
      <c r="M548" s="117"/>
      <c r="N548" s="101" t="str">
        <f>IFERROR(VLOOKUP(L548,Mobilität!A:O,7,FALSE),"")</f>
        <v/>
      </c>
      <c r="O548" s="101" t="str">
        <f t="shared" si="54"/>
        <v/>
      </c>
      <c r="P548" s="121" t="str">
        <f>IFERROR(O548*Intern!H$2,"")</f>
        <v/>
      </c>
      <c r="Q548" s="151"/>
      <c r="R548" s="152"/>
      <c r="S548" s="153"/>
      <c r="T548" s="122">
        <f t="shared" si="52"/>
        <v>0</v>
      </c>
      <c r="U548" s="123">
        <f>IFERROR(T548*Intern!H$2,"")</f>
        <v>0</v>
      </c>
      <c r="V548" s="119">
        <f t="shared" si="55"/>
        <v>0</v>
      </c>
      <c r="W548" s="120">
        <f t="shared" si="56"/>
        <v>0</v>
      </c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  <c r="BX548"/>
      <c r="BY548"/>
      <c r="BZ548"/>
      <c r="CA548"/>
      <c r="CB548"/>
      <c r="CC548"/>
      <c r="CD548"/>
      <c r="CE548"/>
      <c r="CF548"/>
      <c r="CG548"/>
      <c r="CH548"/>
      <c r="CI548"/>
      <c r="CJ548"/>
    </row>
    <row r="549" spans="1:88" s="103" customFormat="1" x14ac:dyDescent="0.2">
      <c r="A549" s="115"/>
      <c r="B549" s="115"/>
      <c r="C549" s="114"/>
      <c r="D549" s="101" t="str">
        <f>IFERROR(VLOOKUP(A549,Mobilität!A:I,7,FALSE),"")</f>
        <v/>
      </c>
      <c r="E549" s="101" t="str">
        <f t="shared" si="51"/>
        <v/>
      </c>
      <c r="F549" s="121" t="str">
        <f>IFERROR(E549*Intern!H$2,"")</f>
        <v/>
      </c>
      <c r="G549" s="116"/>
      <c r="H549" s="117"/>
      <c r="I549" s="101" t="str">
        <f>IFERROR(VLOOKUP(G549,Mobilität!A:I,7,FALSE),"")</f>
        <v/>
      </c>
      <c r="J549" s="101" t="str">
        <f t="shared" si="53"/>
        <v/>
      </c>
      <c r="K549" s="104" t="str">
        <f>IFERROR(J549*Intern!H$2,"")</f>
        <v/>
      </c>
      <c r="L549" s="116"/>
      <c r="M549" s="117"/>
      <c r="N549" s="101" t="str">
        <f>IFERROR(VLOOKUP(L549,Mobilität!A:O,7,FALSE),"")</f>
        <v/>
      </c>
      <c r="O549" s="101" t="str">
        <f t="shared" si="54"/>
        <v/>
      </c>
      <c r="P549" s="121" t="str">
        <f>IFERROR(O549*Intern!H$2,"")</f>
        <v/>
      </c>
      <c r="Q549" s="151"/>
      <c r="R549" s="152"/>
      <c r="S549" s="153"/>
      <c r="T549" s="122">
        <f t="shared" si="52"/>
        <v>0</v>
      </c>
      <c r="U549" s="123">
        <f>IFERROR(T549*Intern!H$2,"")</f>
        <v>0</v>
      </c>
      <c r="V549" s="119">
        <f t="shared" si="55"/>
        <v>0</v>
      </c>
      <c r="W549" s="120">
        <f t="shared" si="56"/>
        <v>0</v>
      </c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  <c r="BX549"/>
      <c r="BY549"/>
      <c r="BZ549"/>
      <c r="CA549"/>
      <c r="CB549"/>
      <c r="CC549"/>
      <c r="CD549"/>
      <c r="CE549"/>
      <c r="CF549"/>
      <c r="CG549"/>
      <c r="CH549"/>
      <c r="CI549"/>
      <c r="CJ549"/>
    </row>
    <row r="550" spans="1:88" s="103" customFormat="1" x14ac:dyDescent="0.2">
      <c r="A550" s="115"/>
      <c r="B550" s="115"/>
      <c r="C550" s="114"/>
      <c r="D550" s="101" t="str">
        <f>IFERROR(VLOOKUP(A550,Mobilität!A:I,7,FALSE),"")</f>
        <v/>
      </c>
      <c r="E550" s="101" t="str">
        <f t="shared" si="51"/>
        <v/>
      </c>
      <c r="F550" s="121" t="str">
        <f>IFERROR(E550*Intern!H$2,"")</f>
        <v/>
      </c>
      <c r="G550" s="116"/>
      <c r="H550" s="117"/>
      <c r="I550" s="101" t="str">
        <f>IFERROR(VLOOKUP(G550,Mobilität!A:I,7,FALSE),"")</f>
        <v/>
      </c>
      <c r="J550" s="101" t="str">
        <f t="shared" si="53"/>
        <v/>
      </c>
      <c r="K550" s="104" t="str">
        <f>IFERROR(J550*Intern!H$2,"")</f>
        <v/>
      </c>
      <c r="L550" s="116"/>
      <c r="M550" s="117"/>
      <c r="N550" s="101" t="str">
        <f>IFERROR(VLOOKUP(L550,Mobilität!A:O,7,FALSE),"")</f>
        <v/>
      </c>
      <c r="O550" s="101" t="str">
        <f t="shared" si="54"/>
        <v/>
      </c>
      <c r="P550" s="121" t="str">
        <f>IFERROR(O550*Intern!H$2,"")</f>
        <v/>
      </c>
      <c r="Q550" s="151"/>
      <c r="R550" s="152"/>
      <c r="S550" s="153"/>
      <c r="T550" s="122">
        <f t="shared" si="52"/>
        <v>0</v>
      </c>
      <c r="U550" s="123">
        <f>IFERROR(T550*Intern!H$2,"")</f>
        <v>0</v>
      </c>
      <c r="V550" s="119">
        <f t="shared" si="55"/>
        <v>0</v>
      </c>
      <c r="W550" s="120">
        <f t="shared" si="56"/>
        <v>0</v>
      </c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  <c r="BX550"/>
      <c r="BY550"/>
      <c r="BZ550"/>
      <c r="CA550"/>
      <c r="CB550"/>
      <c r="CC550"/>
      <c r="CD550"/>
      <c r="CE550"/>
      <c r="CF550"/>
      <c r="CG550"/>
      <c r="CH550"/>
      <c r="CI550"/>
      <c r="CJ550"/>
    </row>
    <row r="551" spans="1:88" s="103" customFormat="1" x14ac:dyDescent="0.2">
      <c r="A551" s="115"/>
      <c r="B551" s="115"/>
      <c r="C551" s="114"/>
      <c r="D551" s="101" t="str">
        <f>IFERROR(VLOOKUP(A551,Mobilität!A:I,7,FALSE),"")</f>
        <v/>
      </c>
      <c r="E551" s="101" t="str">
        <f t="shared" si="51"/>
        <v/>
      </c>
      <c r="F551" s="121" t="str">
        <f>IFERROR(E551*Intern!H$2,"")</f>
        <v/>
      </c>
      <c r="G551" s="116"/>
      <c r="H551" s="117"/>
      <c r="I551" s="101" t="str">
        <f>IFERROR(VLOOKUP(G551,Mobilität!A:I,7,FALSE),"")</f>
        <v/>
      </c>
      <c r="J551" s="101" t="str">
        <f t="shared" si="53"/>
        <v/>
      </c>
      <c r="K551" s="104" t="str">
        <f>IFERROR(J551*Intern!H$2,"")</f>
        <v/>
      </c>
      <c r="L551" s="116"/>
      <c r="M551" s="117"/>
      <c r="N551" s="101" t="str">
        <f>IFERROR(VLOOKUP(L551,Mobilität!A:O,7,FALSE),"")</f>
        <v/>
      </c>
      <c r="O551" s="101" t="str">
        <f t="shared" si="54"/>
        <v/>
      </c>
      <c r="P551" s="121" t="str">
        <f>IFERROR(O551*Intern!H$2,"")</f>
        <v/>
      </c>
      <c r="Q551" s="151"/>
      <c r="R551" s="152"/>
      <c r="S551" s="153"/>
      <c r="T551" s="122">
        <f t="shared" si="52"/>
        <v>0</v>
      </c>
      <c r="U551" s="123">
        <f>IFERROR(T551*Intern!H$2,"")</f>
        <v>0</v>
      </c>
      <c r="V551" s="119">
        <f t="shared" si="55"/>
        <v>0</v>
      </c>
      <c r="W551" s="120">
        <f t="shared" si="56"/>
        <v>0</v>
      </c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  <c r="BX551"/>
      <c r="BY551"/>
      <c r="BZ551"/>
      <c r="CA551"/>
      <c r="CB551"/>
      <c r="CC551"/>
      <c r="CD551"/>
      <c r="CE551"/>
      <c r="CF551"/>
      <c r="CG551"/>
      <c r="CH551"/>
      <c r="CI551"/>
      <c r="CJ551"/>
    </row>
    <row r="552" spans="1:88" s="103" customFormat="1" x14ac:dyDescent="0.2">
      <c r="A552" s="115"/>
      <c r="B552" s="115"/>
      <c r="C552" s="114"/>
      <c r="D552" s="101" t="str">
        <f>IFERROR(VLOOKUP(A552,Mobilität!A:I,7,FALSE),"")</f>
        <v/>
      </c>
      <c r="E552" s="101" t="str">
        <f t="shared" si="51"/>
        <v/>
      </c>
      <c r="F552" s="121" t="str">
        <f>IFERROR(E552*Intern!H$2,"")</f>
        <v/>
      </c>
      <c r="G552" s="116"/>
      <c r="H552" s="117"/>
      <c r="I552" s="101" t="str">
        <f>IFERROR(VLOOKUP(G552,Mobilität!A:I,7,FALSE),"")</f>
        <v/>
      </c>
      <c r="J552" s="101" t="str">
        <f t="shared" si="53"/>
        <v/>
      </c>
      <c r="K552" s="104" t="str">
        <f>IFERROR(J552*Intern!H$2,"")</f>
        <v/>
      </c>
      <c r="L552" s="116"/>
      <c r="M552" s="117"/>
      <c r="N552" s="101" t="str">
        <f>IFERROR(VLOOKUP(L552,Mobilität!A:O,7,FALSE),"")</f>
        <v/>
      </c>
      <c r="O552" s="101" t="str">
        <f t="shared" si="54"/>
        <v/>
      </c>
      <c r="P552" s="121" t="str">
        <f>IFERROR(O552*Intern!H$2,"")</f>
        <v/>
      </c>
      <c r="Q552" s="151"/>
      <c r="R552" s="152"/>
      <c r="S552" s="153"/>
      <c r="T552" s="122">
        <f t="shared" si="52"/>
        <v>0</v>
      </c>
      <c r="U552" s="123">
        <f>IFERROR(T552*Intern!H$2,"")</f>
        <v>0</v>
      </c>
      <c r="V552" s="119">
        <f t="shared" si="55"/>
        <v>0</v>
      </c>
      <c r="W552" s="120">
        <f t="shared" si="56"/>
        <v>0</v>
      </c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  <c r="BX552"/>
      <c r="BY552"/>
      <c r="BZ552"/>
      <c r="CA552"/>
      <c r="CB552"/>
      <c r="CC552"/>
      <c r="CD552"/>
      <c r="CE552"/>
      <c r="CF552"/>
      <c r="CG552"/>
      <c r="CH552"/>
      <c r="CI552"/>
      <c r="CJ552"/>
    </row>
    <row r="553" spans="1:88" s="103" customFormat="1" x14ac:dyDescent="0.2">
      <c r="A553" s="115"/>
      <c r="B553" s="115"/>
      <c r="C553" s="114"/>
      <c r="D553" s="101" t="str">
        <f>IFERROR(VLOOKUP(A553,Mobilität!A:I,7,FALSE),"")</f>
        <v/>
      </c>
      <c r="E553" s="101" t="str">
        <f t="shared" si="51"/>
        <v/>
      </c>
      <c r="F553" s="121" t="str">
        <f>IFERROR(E553*Intern!H$2,"")</f>
        <v/>
      </c>
      <c r="G553" s="116"/>
      <c r="H553" s="117"/>
      <c r="I553" s="101" t="str">
        <f>IFERROR(VLOOKUP(G553,Mobilität!A:I,7,FALSE),"")</f>
        <v/>
      </c>
      <c r="J553" s="101" t="str">
        <f t="shared" si="53"/>
        <v/>
      </c>
      <c r="K553" s="104" t="str">
        <f>IFERROR(J553*Intern!H$2,"")</f>
        <v/>
      </c>
      <c r="L553" s="116"/>
      <c r="M553" s="117"/>
      <c r="N553" s="101" t="str">
        <f>IFERROR(VLOOKUP(L553,Mobilität!A:O,7,FALSE),"")</f>
        <v/>
      </c>
      <c r="O553" s="101" t="str">
        <f t="shared" si="54"/>
        <v/>
      </c>
      <c r="P553" s="121" t="str">
        <f>IFERROR(O553*Intern!H$2,"")</f>
        <v/>
      </c>
      <c r="Q553" s="151"/>
      <c r="R553" s="152"/>
      <c r="S553" s="153"/>
      <c r="T553" s="122">
        <f t="shared" si="52"/>
        <v>0</v>
      </c>
      <c r="U553" s="123">
        <f>IFERROR(T553*Intern!H$2,"")</f>
        <v>0</v>
      </c>
      <c r="V553" s="119">
        <f t="shared" si="55"/>
        <v>0</v>
      </c>
      <c r="W553" s="120">
        <f t="shared" si="56"/>
        <v>0</v>
      </c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  <c r="BX553"/>
      <c r="BY553"/>
      <c r="BZ553"/>
      <c r="CA553"/>
      <c r="CB553"/>
      <c r="CC553"/>
      <c r="CD553"/>
      <c r="CE553"/>
      <c r="CF553"/>
      <c r="CG553"/>
      <c r="CH553"/>
      <c r="CI553"/>
      <c r="CJ553"/>
    </row>
    <row r="554" spans="1:88" s="103" customFormat="1" x14ac:dyDescent="0.2">
      <c r="A554" s="115"/>
      <c r="B554" s="115"/>
      <c r="C554" s="114"/>
      <c r="D554" s="101" t="str">
        <f>IFERROR(VLOOKUP(A554,Mobilität!A:I,7,FALSE),"")</f>
        <v/>
      </c>
      <c r="E554" s="101" t="str">
        <f t="shared" si="51"/>
        <v/>
      </c>
      <c r="F554" s="121" t="str">
        <f>IFERROR(E554*Intern!H$2,"")</f>
        <v/>
      </c>
      <c r="G554" s="116"/>
      <c r="H554" s="117"/>
      <c r="I554" s="101" t="str">
        <f>IFERROR(VLOOKUP(G554,Mobilität!A:I,7,FALSE),"")</f>
        <v/>
      </c>
      <c r="J554" s="101" t="str">
        <f t="shared" si="53"/>
        <v/>
      </c>
      <c r="K554" s="104" t="str">
        <f>IFERROR(J554*Intern!H$2,"")</f>
        <v/>
      </c>
      <c r="L554" s="116"/>
      <c r="M554" s="117"/>
      <c r="N554" s="101" t="str">
        <f>IFERROR(VLOOKUP(L554,Mobilität!A:O,7,FALSE),"")</f>
        <v/>
      </c>
      <c r="O554" s="101" t="str">
        <f t="shared" si="54"/>
        <v/>
      </c>
      <c r="P554" s="121" t="str">
        <f>IFERROR(O554*Intern!H$2,"")</f>
        <v/>
      </c>
      <c r="Q554" s="151"/>
      <c r="R554" s="152"/>
      <c r="S554" s="153"/>
      <c r="T554" s="122">
        <f t="shared" si="52"/>
        <v>0</v>
      </c>
      <c r="U554" s="123">
        <f>IFERROR(T554*Intern!H$2,"")</f>
        <v>0</v>
      </c>
      <c r="V554" s="119">
        <f t="shared" si="55"/>
        <v>0</v>
      </c>
      <c r="W554" s="120">
        <f t="shared" si="56"/>
        <v>0</v>
      </c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  <c r="BX554"/>
      <c r="BY554"/>
      <c r="BZ554"/>
      <c r="CA554"/>
      <c r="CB554"/>
      <c r="CC554"/>
      <c r="CD554"/>
      <c r="CE554"/>
      <c r="CF554"/>
      <c r="CG554"/>
      <c r="CH554"/>
      <c r="CI554"/>
      <c r="CJ554"/>
    </row>
    <row r="555" spans="1:88" s="103" customFormat="1" x14ac:dyDescent="0.2">
      <c r="A555" s="115"/>
      <c r="B555" s="115"/>
      <c r="C555" s="114"/>
      <c r="D555" s="101" t="str">
        <f>IFERROR(VLOOKUP(A555,Mobilität!A:I,7,FALSE),"")</f>
        <v/>
      </c>
      <c r="E555" s="101" t="str">
        <f t="shared" si="51"/>
        <v/>
      </c>
      <c r="F555" s="121" t="str">
        <f>IFERROR(E555*Intern!H$2,"")</f>
        <v/>
      </c>
      <c r="G555" s="116"/>
      <c r="H555" s="117"/>
      <c r="I555" s="101" t="str">
        <f>IFERROR(VLOOKUP(G555,Mobilität!A:I,7,FALSE),"")</f>
        <v/>
      </c>
      <c r="J555" s="101" t="str">
        <f t="shared" si="53"/>
        <v/>
      </c>
      <c r="K555" s="104" t="str">
        <f>IFERROR(J555*Intern!H$2,"")</f>
        <v/>
      </c>
      <c r="L555" s="116"/>
      <c r="M555" s="117"/>
      <c r="N555" s="101" t="str">
        <f>IFERROR(VLOOKUP(L555,Mobilität!A:O,7,FALSE),"")</f>
        <v/>
      </c>
      <c r="O555" s="101" t="str">
        <f t="shared" si="54"/>
        <v/>
      </c>
      <c r="P555" s="121" t="str">
        <f>IFERROR(O555*Intern!H$2,"")</f>
        <v/>
      </c>
      <c r="Q555" s="151"/>
      <c r="R555" s="152"/>
      <c r="S555" s="153"/>
      <c r="T555" s="122">
        <f t="shared" si="52"/>
        <v>0</v>
      </c>
      <c r="U555" s="123">
        <f>IFERROR(T555*Intern!H$2,"")</f>
        <v>0</v>
      </c>
      <c r="V555" s="119">
        <f t="shared" si="55"/>
        <v>0</v>
      </c>
      <c r="W555" s="120">
        <f t="shared" si="56"/>
        <v>0</v>
      </c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  <c r="CA555"/>
      <c r="CB555"/>
      <c r="CC555"/>
      <c r="CD555"/>
      <c r="CE555"/>
      <c r="CF555"/>
      <c r="CG555"/>
      <c r="CH555"/>
      <c r="CI555"/>
      <c r="CJ555"/>
    </row>
    <row r="556" spans="1:88" s="103" customFormat="1" x14ac:dyDescent="0.2">
      <c r="A556" s="115"/>
      <c r="B556" s="115"/>
      <c r="C556" s="114"/>
      <c r="D556" s="101" t="str">
        <f>IFERROR(VLOOKUP(A556,Mobilität!A:I,7,FALSE),"")</f>
        <v/>
      </c>
      <c r="E556" s="101" t="str">
        <f t="shared" si="51"/>
        <v/>
      </c>
      <c r="F556" s="121" t="str">
        <f>IFERROR(E556*Intern!H$2,"")</f>
        <v/>
      </c>
      <c r="G556" s="116"/>
      <c r="H556" s="117"/>
      <c r="I556" s="101" t="str">
        <f>IFERROR(VLOOKUP(G556,Mobilität!A:I,7,FALSE),"")</f>
        <v/>
      </c>
      <c r="J556" s="101" t="str">
        <f t="shared" si="53"/>
        <v/>
      </c>
      <c r="K556" s="104" t="str">
        <f>IFERROR(J556*Intern!H$2,"")</f>
        <v/>
      </c>
      <c r="L556" s="116"/>
      <c r="M556" s="117"/>
      <c r="N556" s="101" t="str">
        <f>IFERROR(VLOOKUP(L556,Mobilität!A:O,7,FALSE),"")</f>
        <v/>
      </c>
      <c r="O556" s="101" t="str">
        <f t="shared" si="54"/>
        <v/>
      </c>
      <c r="P556" s="121" t="str">
        <f>IFERROR(O556*Intern!H$2,"")</f>
        <v/>
      </c>
      <c r="Q556" s="151"/>
      <c r="R556" s="152"/>
      <c r="S556" s="153"/>
      <c r="T556" s="122">
        <f t="shared" si="52"/>
        <v>0</v>
      </c>
      <c r="U556" s="123">
        <f>IFERROR(T556*Intern!H$2,"")</f>
        <v>0</v>
      </c>
      <c r="V556" s="119">
        <f t="shared" si="55"/>
        <v>0</v>
      </c>
      <c r="W556" s="120">
        <f t="shared" si="56"/>
        <v>0</v>
      </c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  <c r="BX556"/>
      <c r="BY556"/>
      <c r="BZ556"/>
      <c r="CA556"/>
      <c r="CB556"/>
      <c r="CC556"/>
      <c r="CD556"/>
      <c r="CE556"/>
      <c r="CF556"/>
      <c r="CG556"/>
      <c r="CH556"/>
      <c r="CI556"/>
      <c r="CJ556"/>
    </row>
    <row r="557" spans="1:88" s="103" customFormat="1" x14ac:dyDescent="0.2">
      <c r="A557" s="115"/>
      <c r="B557" s="115"/>
      <c r="C557" s="114"/>
      <c r="D557" s="101" t="str">
        <f>IFERROR(VLOOKUP(A557,Mobilität!A:I,7,FALSE),"")</f>
        <v/>
      </c>
      <c r="E557" s="101" t="str">
        <f t="shared" si="51"/>
        <v/>
      </c>
      <c r="F557" s="121" t="str">
        <f>IFERROR(E557*Intern!H$2,"")</f>
        <v/>
      </c>
      <c r="G557" s="116"/>
      <c r="H557" s="117"/>
      <c r="I557" s="101" t="str">
        <f>IFERROR(VLOOKUP(G557,Mobilität!A:I,7,FALSE),"")</f>
        <v/>
      </c>
      <c r="J557" s="101" t="str">
        <f t="shared" si="53"/>
        <v/>
      </c>
      <c r="K557" s="104" t="str">
        <f>IFERROR(J557*Intern!H$2,"")</f>
        <v/>
      </c>
      <c r="L557" s="116"/>
      <c r="M557" s="117"/>
      <c r="N557" s="101" t="str">
        <f>IFERROR(VLOOKUP(L557,Mobilität!A:O,7,FALSE),"")</f>
        <v/>
      </c>
      <c r="O557" s="101" t="str">
        <f t="shared" si="54"/>
        <v/>
      </c>
      <c r="P557" s="121" t="str">
        <f>IFERROR(O557*Intern!H$2,"")</f>
        <v/>
      </c>
      <c r="Q557" s="151"/>
      <c r="R557" s="152"/>
      <c r="S557" s="153"/>
      <c r="T557" s="122">
        <f t="shared" si="52"/>
        <v>0</v>
      </c>
      <c r="U557" s="123">
        <f>IFERROR(T557*Intern!H$2,"")</f>
        <v>0</v>
      </c>
      <c r="V557" s="119">
        <f t="shared" si="55"/>
        <v>0</v>
      </c>
      <c r="W557" s="120">
        <f t="shared" si="56"/>
        <v>0</v>
      </c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  <c r="BX557"/>
      <c r="BY557"/>
      <c r="BZ557"/>
      <c r="CA557"/>
      <c r="CB557"/>
      <c r="CC557"/>
      <c r="CD557"/>
      <c r="CE557"/>
      <c r="CF557"/>
      <c r="CG557"/>
      <c r="CH557"/>
      <c r="CI557"/>
      <c r="CJ557"/>
    </row>
    <row r="558" spans="1:88" s="103" customFormat="1" x14ac:dyDescent="0.2">
      <c r="A558" s="115"/>
      <c r="B558" s="115"/>
      <c r="C558" s="114"/>
      <c r="D558" s="101" t="str">
        <f>IFERROR(VLOOKUP(A558,Mobilität!A:I,7,FALSE),"")</f>
        <v/>
      </c>
      <c r="E558" s="101" t="str">
        <f t="shared" si="51"/>
        <v/>
      </c>
      <c r="F558" s="121" t="str">
        <f>IFERROR(E558*Intern!H$2,"")</f>
        <v/>
      </c>
      <c r="G558" s="116"/>
      <c r="H558" s="117"/>
      <c r="I558" s="101" t="str">
        <f>IFERROR(VLOOKUP(G558,Mobilität!A:I,7,FALSE),"")</f>
        <v/>
      </c>
      <c r="J558" s="101" t="str">
        <f t="shared" si="53"/>
        <v/>
      </c>
      <c r="K558" s="104" t="str">
        <f>IFERROR(J558*Intern!H$2,"")</f>
        <v/>
      </c>
      <c r="L558" s="116"/>
      <c r="M558" s="117"/>
      <c r="N558" s="101" t="str">
        <f>IFERROR(VLOOKUP(L558,Mobilität!A:O,7,FALSE),"")</f>
        <v/>
      </c>
      <c r="O558" s="101" t="str">
        <f t="shared" si="54"/>
        <v/>
      </c>
      <c r="P558" s="121" t="str">
        <f>IFERROR(O558*Intern!H$2,"")</f>
        <v/>
      </c>
      <c r="Q558" s="151"/>
      <c r="R558" s="152"/>
      <c r="S558" s="153"/>
      <c r="T558" s="122">
        <f t="shared" si="52"/>
        <v>0</v>
      </c>
      <c r="U558" s="123">
        <f>IFERROR(T558*Intern!H$2,"")</f>
        <v>0</v>
      </c>
      <c r="V558" s="119">
        <f t="shared" si="55"/>
        <v>0</v>
      </c>
      <c r="W558" s="120">
        <f t="shared" si="56"/>
        <v>0</v>
      </c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  <c r="BX558"/>
      <c r="BY558"/>
      <c r="BZ558"/>
      <c r="CA558"/>
      <c r="CB558"/>
      <c r="CC558"/>
      <c r="CD558"/>
      <c r="CE558"/>
      <c r="CF558"/>
      <c r="CG558"/>
      <c r="CH558"/>
      <c r="CI558"/>
      <c r="CJ558"/>
    </row>
    <row r="559" spans="1:88" s="103" customFormat="1" x14ac:dyDescent="0.2">
      <c r="A559" s="115"/>
      <c r="B559" s="115"/>
      <c r="C559" s="114"/>
      <c r="D559" s="101" t="str">
        <f>IFERROR(VLOOKUP(A559,Mobilität!A:I,7,FALSE),"")</f>
        <v/>
      </c>
      <c r="E559" s="101" t="str">
        <f t="shared" si="51"/>
        <v/>
      </c>
      <c r="F559" s="121" t="str">
        <f>IFERROR(E559*Intern!H$2,"")</f>
        <v/>
      </c>
      <c r="G559" s="116"/>
      <c r="H559" s="117"/>
      <c r="I559" s="101" t="str">
        <f>IFERROR(VLOOKUP(G559,Mobilität!A:I,7,FALSE),"")</f>
        <v/>
      </c>
      <c r="J559" s="101" t="str">
        <f t="shared" si="53"/>
        <v/>
      </c>
      <c r="K559" s="104" t="str">
        <f>IFERROR(J559*Intern!H$2,"")</f>
        <v/>
      </c>
      <c r="L559" s="116"/>
      <c r="M559" s="117"/>
      <c r="N559" s="101" t="str">
        <f>IFERROR(VLOOKUP(L559,Mobilität!A:O,7,FALSE),"")</f>
        <v/>
      </c>
      <c r="O559" s="101" t="str">
        <f t="shared" si="54"/>
        <v/>
      </c>
      <c r="P559" s="121" t="str">
        <f>IFERROR(O559*Intern!H$2,"")</f>
        <v/>
      </c>
      <c r="Q559" s="151"/>
      <c r="R559" s="152"/>
      <c r="S559" s="153"/>
      <c r="T559" s="122">
        <f t="shared" si="52"/>
        <v>0</v>
      </c>
      <c r="U559" s="123">
        <f>IFERROR(T559*Intern!H$2,"")</f>
        <v>0</v>
      </c>
      <c r="V559" s="119">
        <f t="shared" si="55"/>
        <v>0</v>
      </c>
      <c r="W559" s="120">
        <f t="shared" si="56"/>
        <v>0</v>
      </c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  <c r="BX559"/>
      <c r="BY559"/>
      <c r="BZ559"/>
      <c r="CA559"/>
      <c r="CB559"/>
      <c r="CC559"/>
      <c r="CD559"/>
      <c r="CE559"/>
      <c r="CF559"/>
      <c r="CG559"/>
      <c r="CH559"/>
      <c r="CI559"/>
      <c r="CJ559"/>
    </row>
    <row r="560" spans="1:88" s="103" customFormat="1" x14ac:dyDescent="0.2">
      <c r="A560" s="115"/>
      <c r="B560" s="115"/>
      <c r="C560" s="114"/>
      <c r="D560" s="101" t="str">
        <f>IFERROR(VLOOKUP(A560,Mobilität!A:I,7,FALSE),"")</f>
        <v/>
      </c>
      <c r="E560" s="101" t="str">
        <f t="shared" si="51"/>
        <v/>
      </c>
      <c r="F560" s="121" t="str">
        <f>IFERROR(E560*Intern!H$2,"")</f>
        <v/>
      </c>
      <c r="G560" s="116"/>
      <c r="H560" s="117"/>
      <c r="I560" s="101" t="str">
        <f>IFERROR(VLOOKUP(G560,Mobilität!A:I,7,FALSE),"")</f>
        <v/>
      </c>
      <c r="J560" s="101" t="str">
        <f t="shared" si="53"/>
        <v/>
      </c>
      <c r="K560" s="104" t="str">
        <f>IFERROR(J560*Intern!H$2,"")</f>
        <v/>
      </c>
      <c r="L560" s="116"/>
      <c r="M560" s="117"/>
      <c r="N560" s="101" t="str">
        <f>IFERROR(VLOOKUP(L560,Mobilität!A:O,7,FALSE),"")</f>
        <v/>
      </c>
      <c r="O560" s="101" t="str">
        <f t="shared" si="54"/>
        <v/>
      </c>
      <c r="P560" s="121" t="str">
        <f>IFERROR(O560*Intern!H$2,"")</f>
        <v/>
      </c>
      <c r="Q560" s="151"/>
      <c r="R560" s="152"/>
      <c r="S560" s="153"/>
      <c r="T560" s="122">
        <f t="shared" si="52"/>
        <v>0</v>
      </c>
      <c r="U560" s="123">
        <f>IFERROR(T560*Intern!H$2,"")</f>
        <v>0</v>
      </c>
      <c r="V560" s="119">
        <f t="shared" si="55"/>
        <v>0</v>
      </c>
      <c r="W560" s="120">
        <f t="shared" si="56"/>
        <v>0</v>
      </c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  <c r="BX560"/>
      <c r="BY560"/>
      <c r="BZ560"/>
      <c r="CA560"/>
      <c r="CB560"/>
      <c r="CC560"/>
      <c r="CD560"/>
      <c r="CE560"/>
      <c r="CF560"/>
      <c r="CG560"/>
      <c r="CH560"/>
      <c r="CI560"/>
      <c r="CJ560"/>
    </row>
    <row r="561" spans="1:88" s="103" customFormat="1" x14ac:dyDescent="0.2">
      <c r="A561" s="115"/>
      <c r="B561" s="115"/>
      <c r="C561" s="114"/>
      <c r="D561" s="101" t="str">
        <f>IFERROR(VLOOKUP(A561,Mobilität!A:I,7,FALSE),"")</f>
        <v/>
      </c>
      <c r="E561" s="101" t="str">
        <f t="shared" si="51"/>
        <v/>
      </c>
      <c r="F561" s="121" t="str">
        <f>IFERROR(E561*Intern!H$2,"")</f>
        <v/>
      </c>
      <c r="G561" s="116"/>
      <c r="H561" s="117"/>
      <c r="I561" s="101" t="str">
        <f>IFERROR(VLOOKUP(G561,Mobilität!A:I,7,FALSE),"")</f>
        <v/>
      </c>
      <c r="J561" s="101" t="str">
        <f t="shared" si="53"/>
        <v/>
      </c>
      <c r="K561" s="104" t="str">
        <f>IFERROR(J561*Intern!H$2,"")</f>
        <v/>
      </c>
      <c r="L561" s="116"/>
      <c r="M561" s="117"/>
      <c r="N561" s="101" t="str">
        <f>IFERROR(VLOOKUP(L561,Mobilität!A:O,7,FALSE),"")</f>
        <v/>
      </c>
      <c r="O561" s="101" t="str">
        <f t="shared" si="54"/>
        <v/>
      </c>
      <c r="P561" s="121" t="str">
        <f>IFERROR(O561*Intern!H$2,"")</f>
        <v/>
      </c>
      <c r="Q561" s="151"/>
      <c r="R561" s="152"/>
      <c r="S561" s="153"/>
      <c r="T561" s="122">
        <f t="shared" si="52"/>
        <v>0</v>
      </c>
      <c r="U561" s="123">
        <f>IFERROR(T561*Intern!H$2,"")</f>
        <v>0</v>
      </c>
      <c r="V561" s="119">
        <f t="shared" si="55"/>
        <v>0</v>
      </c>
      <c r="W561" s="120">
        <f t="shared" si="56"/>
        <v>0</v>
      </c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  <c r="BY561"/>
      <c r="BZ561"/>
      <c r="CA561"/>
      <c r="CB561"/>
      <c r="CC561"/>
      <c r="CD561"/>
      <c r="CE561"/>
      <c r="CF561"/>
      <c r="CG561"/>
      <c r="CH561"/>
      <c r="CI561"/>
      <c r="CJ561"/>
    </row>
    <row r="562" spans="1:88" s="103" customFormat="1" x14ac:dyDescent="0.2">
      <c r="A562" s="115"/>
      <c r="B562" s="115"/>
      <c r="C562" s="114"/>
      <c r="D562" s="101" t="str">
        <f>IFERROR(VLOOKUP(A562,Mobilität!A:I,7,FALSE),"")</f>
        <v/>
      </c>
      <c r="E562" s="101" t="str">
        <f t="shared" si="51"/>
        <v/>
      </c>
      <c r="F562" s="121" t="str">
        <f>IFERROR(E562*Intern!H$2,"")</f>
        <v/>
      </c>
      <c r="G562" s="116"/>
      <c r="H562" s="117"/>
      <c r="I562" s="101" t="str">
        <f>IFERROR(VLOOKUP(G562,Mobilität!A:I,7,FALSE),"")</f>
        <v/>
      </c>
      <c r="J562" s="101" t="str">
        <f t="shared" si="53"/>
        <v/>
      </c>
      <c r="K562" s="104" t="str">
        <f>IFERROR(J562*Intern!H$2,"")</f>
        <v/>
      </c>
      <c r="L562" s="116"/>
      <c r="M562" s="117"/>
      <c r="N562" s="101" t="str">
        <f>IFERROR(VLOOKUP(L562,Mobilität!A:O,7,FALSE),"")</f>
        <v/>
      </c>
      <c r="O562" s="101" t="str">
        <f t="shared" si="54"/>
        <v/>
      </c>
      <c r="P562" s="121" t="str">
        <f>IFERROR(O562*Intern!H$2,"")</f>
        <v/>
      </c>
      <c r="Q562" s="151"/>
      <c r="R562" s="152"/>
      <c r="S562" s="153"/>
      <c r="T562" s="122">
        <f t="shared" si="52"/>
        <v>0</v>
      </c>
      <c r="U562" s="123">
        <f>IFERROR(T562*Intern!H$2,"")</f>
        <v>0</v>
      </c>
      <c r="V562" s="119">
        <f t="shared" si="55"/>
        <v>0</v>
      </c>
      <c r="W562" s="120">
        <f t="shared" si="56"/>
        <v>0</v>
      </c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  <c r="CB562"/>
      <c r="CC562"/>
      <c r="CD562"/>
      <c r="CE562"/>
      <c r="CF562"/>
      <c r="CG562"/>
      <c r="CH562"/>
      <c r="CI562"/>
      <c r="CJ562"/>
    </row>
    <row r="563" spans="1:88" s="103" customFormat="1" x14ac:dyDescent="0.2">
      <c r="A563" s="115"/>
      <c r="B563" s="115"/>
      <c r="C563" s="114"/>
      <c r="D563" s="101" t="str">
        <f>IFERROR(VLOOKUP(A563,Mobilität!A:I,7,FALSE),"")</f>
        <v/>
      </c>
      <c r="E563" s="101" t="str">
        <f t="shared" si="51"/>
        <v/>
      </c>
      <c r="F563" s="121" t="str">
        <f>IFERROR(E563*Intern!H$2,"")</f>
        <v/>
      </c>
      <c r="G563" s="116"/>
      <c r="H563" s="117"/>
      <c r="I563" s="101" t="str">
        <f>IFERROR(VLOOKUP(G563,Mobilität!A:I,7,FALSE),"")</f>
        <v/>
      </c>
      <c r="J563" s="101" t="str">
        <f t="shared" si="53"/>
        <v/>
      </c>
      <c r="K563" s="104" t="str">
        <f>IFERROR(J563*Intern!H$2,"")</f>
        <v/>
      </c>
      <c r="L563" s="116"/>
      <c r="M563" s="117"/>
      <c r="N563" s="101" t="str">
        <f>IFERROR(VLOOKUP(L563,Mobilität!A:O,7,FALSE),"")</f>
        <v/>
      </c>
      <c r="O563" s="101" t="str">
        <f t="shared" si="54"/>
        <v/>
      </c>
      <c r="P563" s="121" t="str">
        <f>IFERROR(O563*Intern!H$2,"")</f>
        <v/>
      </c>
      <c r="Q563" s="151"/>
      <c r="R563" s="152"/>
      <c r="S563" s="153"/>
      <c r="T563" s="122">
        <f t="shared" si="52"/>
        <v>0</v>
      </c>
      <c r="U563" s="123">
        <f>IFERROR(T563*Intern!H$2,"")</f>
        <v>0</v>
      </c>
      <c r="V563" s="119">
        <f t="shared" si="55"/>
        <v>0</v>
      </c>
      <c r="W563" s="120">
        <f t="shared" si="56"/>
        <v>0</v>
      </c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  <c r="BY563"/>
      <c r="BZ563"/>
      <c r="CA563"/>
      <c r="CB563"/>
      <c r="CC563"/>
      <c r="CD563"/>
      <c r="CE563"/>
      <c r="CF563"/>
      <c r="CG563"/>
      <c r="CH563"/>
      <c r="CI563"/>
      <c r="CJ563"/>
    </row>
    <row r="564" spans="1:88" s="103" customFormat="1" x14ac:dyDescent="0.2">
      <c r="A564" s="115"/>
      <c r="B564" s="115"/>
      <c r="C564" s="114"/>
      <c r="D564" s="101" t="str">
        <f>IFERROR(VLOOKUP(A564,Mobilität!A:I,7,FALSE),"")</f>
        <v/>
      </c>
      <c r="E564" s="101" t="str">
        <f t="shared" si="51"/>
        <v/>
      </c>
      <c r="F564" s="121" t="str">
        <f>IFERROR(E564*Intern!H$2,"")</f>
        <v/>
      </c>
      <c r="G564" s="116"/>
      <c r="H564" s="117"/>
      <c r="I564" s="101" t="str">
        <f>IFERROR(VLOOKUP(G564,Mobilität!A:I,7,FALSE),"")</f>
        <v/>
      </c>
      <c r="J564" s="101" t="str">
        <f t="shared" si="53"/>
        <v/>
      </c>
      <c r="K564" s="104" t="str">
        <f>IFERROR(J564*Intern!H$2,"")</f>
        <v/>
      </c>
      <c r="L564" s="116"/>
      <c r="M564" s="117"/>
      <c r="N564" s="101" t="str">
        <f>IFERROR(VLOOKUP(L564,Mobilität!A:O,7,FALSE),"")</f>
        <v/>
      </c>
      <c r="O564" s="101" t="str">
        <f t="shared" si="54"/>
        <v/>
      </c>
      <c r="P564" s="121" t="str">
        <f>IFERROR(O564*Intern!H$2,"")</f>
        <v/>
      </c>
      <c r="Q564" s="151"/>
      <c r="R564" s="152"/>
      <c r="S564" s="153"/>
      <c r="T564" s="122">
        <f t="shared" si="52"/>
        <v>0</v>
      </c>
      <c r="U564" s="123">
        <f>IFERROR(T564*Intern!H$2,"")</f>
        <v>0</v>
      </c>
      <c r="V564" s="119">
        <f t="shared" si="55"/>
        <v>0</v>
      </c>
      <c r="W564" s="120">
        <f t="shared" si="56"/>
        <v>0</v>
      </c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  <c r="CA564"/>
      <c r="CB564"/>
      <c r="CC564"/>
      <c r="CD564"/>
      <c r="CE564"/>
      <c r="CF564"/>
      <c r="CG564"/>
      <c r="CH564"/>
      <c r="CI564"/>
      <c r="CJ564"/>
    </row>
    <row r="565" spans="1:88" s="103" customFormat="1" x14ac:dyDescent="0.2">
      <c r="A565" s="115"/>
      <c r="B565" s="115"/>
      <c r="C565" s="114"/>
      <c r="D565" s="101" t="str">
        <f>IFERROR(VLOOKUP(A565,Mobilität!A:I,7,FALSE),"")</f>
        <v/>
      </c>
      <c r="E565" s="101" t="str">
        <f t="shared" si="51"/>
        <v/>
      </c>
      <c r="F565" s="121" t="str">
        <f>IFERROR(E565*Intern!H$2,"")</f>
        <v/>
      </c>
      <c r="G565" s="116"/>
      <c r="H565" s="117"/>
      <c r="I565" s="101" t="str">
        <f>IFERROR(VLOOKUP(G565,Mobilität!A:I,7,FALSE),"")</f>
        <v/>
      </c>
      <c r="J565" s="101" t="str">
        <f t="shared" si="53"/>
        <v/>
      </c>
      <c r="K565" s="104" t="str">
        <f>IFERROR(J565*Intern!H$2,"")</f>
        <v/>
      </c>
      <c r="L565" s="116"/>
      <c r="M565" s="117"/>
      <c r="N565" s="101" t="str">
        <f>IFERROR(VLOOKUP(L565,Mobilität!A:O,7,FALSE),"")</f>
        <v/>
      </c>
      <c r="O565" s="101" t="str">
        <f t="shared" si="54"/>
        <v/>
      </c>
      <c r="P565" s="121" t="str">
        <f>IFERROR(O565*Intern!H$2,"")</f>
        <v/>
      </c>
      <c r="Q565" s="151"/>
      <c r="R565" s="152"/>
      <c r="S565" s="153"/>
      <c r="T565" s="122">
        <f t="shared" si="52"/>
        <v>0</v>
      </c>
      <c r="U565" s="123">
        <f>IFERROR(T565*Intern!H$2,"")</f>
        <v>0</v>
      </c>
      <c r="V565" s="119">
        <f t="shared" si="55"/>
        <v>0</v>
      </c>
      <c r="W565" s="120">
        <f t="shared" si="56"/>
        <v>0</v>
      </c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  <c r="BY565"/>
      <c r="BZ565"/>
      <c r="CA565"/>
      <c r="CB565"/>
      <c r="CC565"/>
      <c r="CD565"/>
      <c r="CE565"/>
      <c r="CF565"/>
      <c r="CG565"/>
      <c r="CH565"/>
      <c r="CI565"/>
      <c r="CJ565"/>
    </row>
    <row r="566" spans="1:88" s="103" customFormat="1" x14ac:dyDescent="0.2">
      <c r="A566" s="115"/>
      <c r="B566" s="115"/>
      <c r="C566" s="114"/>
      <c r="D566" s="101" t="str">
        <f>IFERROR(VLOOKUP(A566,Mobilität!A:I,7,FALSE),"")</f>
        <v/>
      </c>
      <c r="E566" s="101" t="str">
        <f t="shared" si="51"/>
        <v/>
      </c>
      <c r="F566" s="121" t="str">
        <f>IFERROR(E566*Intern!H$2,"")</f>
        <v/>
      </c>
      <c r="G566" s="116"/>
      <c r="H566" s="117"/>
      <c r="I566" s="101" t="str">
        <f>IFERROR(VLOOKUP(G566,Mobilität!A:I,7,FALSE),"")</f>
        <v/>
      </c>
      <c r="J566" s="101" t="str">
        <f t="shared" si="53"/>
        <v/>
      </c>
      <c r="K566" s="104" t="str">
        <f>IFERROR(J566*Intern!H$2,"")</f>
        <v/>
      </c>
      <c r="L566" s="116"/>
      <c r="M566" s="117"/>
      <c r="N566" s="101" t="str">
        <f>IFERROR(VLOOKUP(L566,Mobilität!A:O,7,FALSE),"")</f>
        <v/>
      </c>
      <c r="O566" s="101" t="str">
        <f t="shared" si="54"/>
        <v/>
      </c>
      <c r="P566" s="121" t="str">
        <f>IFERROR(O566*Intern!H$2,"")</f>
        <v/>
      </c>
      <c r="Q566" s="151"/>
      <c r="R566" s="152"/>
      <c r="S566" s="153"/>
      <c r="T566" s="122">
        <f t="shared" si="52"/>
        <v>0</v>
      </c>
      <c r="U566" s="123">
        <f>IFERROR(T566*Intern!H$2,"")</f>
        <v>0</v>
      </c>
      <c r="V566" s="119">
        <f t="shared" si="55"/>
        <v>0</v>
      </c>
      <c r="W566" s="120">
        <f t="shared" si="56"/>
        <v>0</v>
      </c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  <c r="CA566"/>
      <c r="CB566"/>
      <c r="CC566"/>
      <c r="CD566"/>
      <c r="CE566"/>
      <c r="CF566"/>
      <c r="CG566"/>
      <c r="CH566"/>
      <c r="CI566"/>
      <c r="CJ566"/>
    </row>
    <row r="567" spans="1:88" s="103" customFormat="1" x14ac:dyDescent="0.2">
      <c r="A567" s="115"/>
      <c r="B567" s="115"/>
      <c r="C567" s="114"/>
      <c r="D567" s="101" t="str">
        <f>IFERROR(VLOOKUP(A567,Mobilität!A:I,7,FALSE),"")</f>
        <v/>
      </c>
      <c r="E567" s="101" t="str">
        <f t="shared" si="51"/>
        <v/>
      </c>
      <c r="F567" s="121" t="str">
        <f>IFERROR(E567*Intern!H$2,"")</f>
        <v/>
      </c>
      <c r="G567" s="116"/>
      <c r="H567" s="117"/>
      <c r="I567" s="101" t="str">
        <f>IFERROR(VLOOKUP(G567,Mobilität!A:I,7,FALSE),"")</f>
        <v/>
      </c>
      <c r="J567" s="101" t="str">
        <f t="shared" si="53"/>
        <v/>
      </c>
      <c r="K567" s="104" t="str">
        <f>IFERROR(J567*Intern!H$2,"")</f>
        <v/>
      </c>
      <c r="L567" s="116"/>
      <c r="M567" s="117"/>
      <c r="N567" s="101" t="str">
        <f>IFERROR(VLOOKUP(L567,Mobilität!A:O,7,FALSE),"")</f>
        <v/>
      </c>
      <c r="O567" s="101" t="str">
        <f t="shared" si="54"/>
        <v/>
      </c>
      <c r="P567" s="121" t="str">
        <f>IFERROR(O567*Intern!H$2,"")</f>
        <v/>
      </c>
      <c r="Q567" s="151"/>
      <c r="R567" s="152"/>
      <c r="S567" s="153"/>
      <c r="T567" s="122">
        <f t="shared" si="52"/>
        <v>0</v>
      </c>
      <c r="U567" s="123">
        <f>IFERROR(T567*Intern!H$2,"")</f>
        <v>0</v>
      </c>
      <c r="V567" s="119">
        <f t="shared" si="55"/>
        <v>0</v>
      </c>
      <c r="W567" s="120">
        <f t="shared" si="56"/>
        <v>0</v>
      </c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  <c r="BX567"/>
      <c r="BY567"/>
      <c r="BZ567"/>
      <c r="CA567"/>
      <c r="CB567"/>
      <c r="CC567"/>
      <c r="CD567"/>
      <c r="CE567"/>
      <c r="CF567"/>
      <c r="CG567"/>
      <c r="CH567"/>
      <c r="CI567"/>
      <c r="CJ567"/>
    </row>
    <row r="568" spans="1:88" s="103" customFormat="1" x14ac:dyDescent="0.2">
      <c r="A568" s="115"/>
      <c r="B568" s="115"/>
      <c r="C568" s="114"/>
      <c r="D568" s="101" t="str">
        <f>IFERROR(VLOOKUP(A568,Mobilität!A:I,7,FALSE),"")</f>
        <v/>
      </c>
      <c r="E568" s="101" t="str">
        <f t="shared" si="51"/>
        <v/>
      </c>
      <c r="F568" s="121" t="str">
        <f>IFERROR(E568*Intern!H$2,"")</f>
        <v/>
      </c>
      <c r="G568" s="116"/>
      <c r="H568" s="117"/>
      <c r="I568" s="101" t="str">
        <f>IFERROR(VLOOKUP(G568,Mobilität!A:I,7,FALSE),"")</f>
        <v/>
      </c>
      <c r="J568" s="101" t="str">
        <f t="shared" si="53"/>
        <v/>
      </c>
      <c r="K568" s="104" t="str">
        <f>IFERROR(J568*Intern!H$2,"")</f>
        <v/>
      </c>
      <c r="L568" s="116"/>
      <c r="M568" s="117"/>
      <c r="N568" s="101" t="str">
        <f>IFERROR(VLOOKUP(L568,Mobilität!A:O,7,FALSE),"")</f>
        <v/>
      </c>
      <c r="O568" s="101" t="str">
        <f t="shared" si="54"/>
        <v/>
      </c>
      <c r="P568" s="121" t="str">
        <f>IFERROR(O568*Intern!H$2,"")</f>
        <v/>
      </c>
      <c r="Q568" s="151"/>
      <c r="R568" s="152"/>
      <c r="S568" s="153"/>
      <c r="T568" s="122">
        <f t="shared" si="52"/>
        <v>0</v>
      </c>
      <c r="U568" s="123">
        <f>IFERROR(T568*Intern!H$2,"")</f>
        <v>0</v>
      </c>
      <c r="V568" s="119">
        <f t="shared" si="55"/>
        <v>0</v>
      </c>
      <c r="W568" s="120">
        <f t="shared" si="56"/>
        <v>0</v>
      </c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  <c r="CA568"/>
      <c r="CB568"/>
      <c r="CC568"/>
      <c r="CD568"/>
      <c r="CE568"/>
      <c r="CF568"/>
      <c r="CG568"/>
      <c r="CH568"/>
      <c r="CI568"/>
      <c r="CJ568"/>
    </row>
    <row r="569" spans="1:88" s="103" customFormat="1" x14ac:dyDescent="0.2">
      <c r="A569" s="115"/>
      <c r="B569" s="115"/>
      <c r="C569" s="114"/>
      <c r="D569" s="101" t="str">
        <f>IFERROR(VLOOKUP(A569,Mobilität!A:I,7,FALSE),"")</f>
        <v/>
      </c>
      <c r="E569" s="101" t="str">
        <f t="shared" si="51"/>
        <v/>
      </c>
      <c r="F569" s="121" t="str">
        <f>IFERROR(E569*Intern!H$2,"")</f>
        <v/>
      </c>
      <c r="G569" s="116"/>
      <c r="H569" s="117"/>
      <c r="I569" s="101" t="str">
        <f>IFERROR(VLOOKUP(G569,Mobilität!A:I,7,FALSE),"")</f>
        <v/>
      </c>
      <c r="J569" s="101" t="str">
        <f t="shared" si="53"/>
        <v/>
      </c>
      <c r="K569" s="104" t="str">
        <f>IFERROR(J569*Intern!H$2,"")</f>
        <v/>
      </c>
      <c r="L569" s="116"/>
      <c r="M569" s="117"/>
      <c r="N569" s="101" t="str">
        <f>IFERROR(VLOOKUP(L569,Mobilität!A:O,7,FALSE),"")</f>
        <v/>
      </c>
      <c r="O569" s="101" t="str">
        <f t="shared" si="54"/>
        <v/>
      </c>
      <c r="P569" s="121" t="str">
        <f>IFERROR(O569*Intern!H$2,"")</f>
        <v/>
      </c>
      <c r="Q569" s="151"/>
      <c r="R569" s="152"/>
      <c r="S569" s="153"/>
      <c r="T569" s="122">
        <f t="shared" si="52"/>
        <v>0</v>
      </c>
      <c r="U569" s="123">
        <f>IFERROR(T569*Intern!H$2,"")</f>
        <v>0</v>
      </c>
      <c r="V569" s="119">
        <f t="shared" si="55"/>
        <v>0</v>
      </c>
      <c r="W569" s="120">
        <f t="shared" si="56"/>
        <v>0</v>
      </c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  <c r="BX569"/>
      <c r="BY569"/>
      <c r="BZ569"/>
      <c r="CA569"/>
      <c r="CB569"/>
      <c r="CC569"/>
      <c r="CD569"/>
      <c r="CE569"/>
      <c r="CF569"/>
      <c r="CG569"/>
      <c r="CH569"/>
      <c r="CI569"/>
      <c r="CJ569"/>
    </row>
    <row r="570" spans="1:88" s="103" customFormat="1" x14ac:dyDescent="0.2">
      <c r="A570" s="115"/>
      <c r="B570" s="115"/>
      <c r="C570" s="114"/>
      <c r="D570" s="101" t="str">
        <f>IFERROR(VLOOKUP(A570,Mobilität!A:I,7,FALSE),"")</f>
        <v/>
      </c>
      <c r="E570" s="101" t="str">
        <f t="shared" si="51"/>
        <v/>
      </c>
      <c r="F570" s="121" t="str">
        <f>IFERROR(E570*Intern!H$2,"")</f>
        <v/>
      </c>
      <c r="G570" s="116"/>
      <c r="H570" s="117"/>
      <c r="I570" s="101" t="str">
        <f>IFERROR(VLOOKUP(G570,Mobilität!A:I,7,FALSE),"")</f>
        <v/>
      </c>
      <c r="J570" s="101" t="str">
        <f t="shared" si="53"/>
        <v/>
      </c>
      <c r="K570" s="104" t="str">
        <f>IFERROR(J570*Intern!H$2,"")</f>
        <v/>
      </c>
      <c r="L570" s="116"/>
      <c r="M570" s="117"/>
      <c r="N570" s="101" t="str">
        <f>IFERROR(VLOOKUP(L570,Mobilität!A:O,7,FALSE),"")</f>
        <v/>
      </c>
      <c r="O570" s="101" t="str">
        <f t="shared" si="54"/>
        <v/>
      </c>
      <c r="P570" s="121" t="str">
        <f>IFERROR(O570*Intern!H$2,"")</f>
        <v/>
      </c>
      <c r="Q570" s="151"/>
      <c r="R570" s="152"/>
      <c r="S570" s="153"/>
      <c r="T570" s="122">
        <f t="shared" si="52"/>
        <v>0</v>
      </c>
      <c r="U570" s="123">
        <f>IFERROR(T570*Intern!H$2,"")</f>
        <v>0</v>
      </c>
      <c r="V570" s="119">
        <f t="shared" si="55"/>
        <v>0</v>
      </c>
      <c r="W570" s="120">
        <f t="shared" si="56"/>
        <v>0</v>
      </c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  <c r="BX570"/>
      <c r="BY570"/>
      <c r="BZ570"/>
      <c r="CA570"/>
      <c r="CB570"/>
      <c r="CC570"/>
      <c r="CD570"/>
      <c r="CE570"/>
      <c r="CF570"/>
      <c r="CG570"/>
      <c r="CH570"/>
      <c r="CI570"/>
      <c r="CJ570"/>
    </row>
    <row r="571" spans="1:88" s="103" customFormat="1" x14ac:dyDescent="0.2">
      <c r="A571" s="115"/>
      <c r="B571" s="115"/>
      <c r="C571" s="114"/>
      <c r="D571" s="101" t="str">
        <f>IFERROR(VLOOKUP(A571,Mobilität!A:I,7,FALSE),"")</f>
        <v/>
      </c>
      <c r="E571" s="101" t="str">
        <f t="shared" si="51"/>
        <v/>
      </c>
      <c r="F571" s="121" t="str">
        <f>IFERROR(E571*Intern!H$2,"")</f>
        <v/>
      </c>
      <c r="G571" s="116"/>
      <c r="H571" s="117"/>
      <c r="I571" s="101" t="str">
        <f>IFERROR(VLOOKUP(G571,Mobilität!A:I,7,FALSE),"")</f>
        <v/>
      </c>
      <c r="J571" s="101" t="str">
        <f t="shared" si="53"/>
        <v/>
      </c>
      <c r="K571" s="104" t="str">
        <f>IFERROR(J571*Intern!H$2,"")</f>
        <v/>
      </c>
      <c r="L571" s="116"/>
      <c r="M571" s="117"/>
      <c r="N571" s="101" t="str">
        <f>IFERROR(VLOOKUP(L571,Mobilität!A:O,7,FALSE),"")</f>
        <v/>
      </c>
      <c r="O571" s="101" t="str">
        <f t="shared" si="54"/>
        <v/>
      </c>
      <c r="P571" s="121" t="str">
        <f>IFERROR(O571*Intern!H$2,"")</f>
        <v/>
      </c>
      <c r="Q571" s="151"/>
      <c r="R571" s="152"/>
      <c r="S571" s="153"/>
      <c r="T571" s="122">
        <f t="shared" si="52"/>
        <v>0</v>
      </c>
      <c r="U571" s="123">
        <f>IFERROR(T571*Intern!H$2,"")</f>
        <v>0</v>
      </c>
      <c r="V571" s="119">
        <f t="shared" si="55"/>
        <v>0</v>
      </c>
      <c r="W571" s="120">
        <f t="shared" si="56"/>
        <v>0</v>
      </c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  <c r="BX571"/>
      <c r="BY571"/>
      <c r="BZ571"/>
      <c r="CA571"/>
      <c r="CB571"/>
      <c r="CC571"/>
      <c r="CD571"/>
      <c r="CE571"/>
      <c r="CF571"/>
      <c r="CG571"/>
      <c r="CH571"/>
      <c r="CI571"/>
      <c r="CJ571"/>
    </row>
    <row r="572" spans="1:88" s="103" customFormat="1" x14ac:dyDescent="0.2">
      <c r="A572" s="115"/>
      <c r="B572" s="115"/>
      <c r="C572" s="114"/>
      <c r="D572" s="101" t="str">
        <f>IFERROR(VLOOKUP(A572,Mobilität!A:I,7,FALSE),"")</f>
        <v/>
      </c>
      <c r="E572" s="101" t="str">
        <f t="shared" si="51"/>
        <v/>
      </c>
      <c r="F572" s="121" t="str">
        <f>IFERROR(E572*Intern!H$2,"")</f>
        <v/>
      </c>
      <c r="G572" s="116"/>
      <c r="H572" s="117"/>
      <c r="I572" s="101" t="str">
        <f>IFERROR(VLOOKUP(G572,Mobilität!A:I,7,FALSE),"")</f>
        <v/>
      </c>
      <c r="J572" s="101" t="str">
        <f t="shared" si="53"/>
        <v/>
      </c>
      <c r="K572" s="104" t="str">
        <f>IFERROR(J572*Intern!H$2,"")</f>
        <v/>
      </c>
      <c r="L572" s="116"/>
      <c r="M572" s="117"/>
      <c r="N572" s="101" t="str">
        <f>IFERROR(VLOOKUP(L572,Mobilität!A:O,7,FALSE),"")</f>
        <v/>
      </c>
      <c r="O572" s="101" t="str">
        <f t="shared" si="54"/>
        <v/>
      </c>
      <c r="P572" s="121" t="str">
        <f>IFERROR(O572*Intern!H$2,"")</f>
        <v/>
      </c>
      <c r="Q572" s="151"/>
      <c r="R572" s="152"/>
      <c r="S572" s="153"/>
      <c r="T572" s="122">
        <f t="shared" si="52"/>
        <v>0</v>
      </c>
      <c r="U572" s="123">
        <f>IFERROR(T572*Intern!H$2,"")</f>
        <v>0</v>
      </c>
      <c r="V572" s="119">
        <f t="shared" si="55"/>
        <v>0</v>
      </c>
      <c r="W572" s="120">
        <f t="shared" si="56"/>
        <v>0</v>
      </c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  <c r="BX572"/>
      <c r="BY572"/>
      <c r="BZ572"/>
      <c r="CA572"/>
      <c r="CB572"/>
      <c r="CC572"/>
      <c r="CD572"/>
      <c r="CE572"/>
      <c r="CF572"/>
      <c r="CG572"/>
      <c r="CH572"/>
      <c r="CI572"/>
      <c r="CJ572"/>
    </row>
    <row r="573" spans="1:88" s="103" customFormat="1" x14ac:dyDescent="0.2">
      <c r="A573" s="115"/>
      <c r="B573" s="115"/>
      <c r="C573" s="114"/>
      <c r="D573" s="101" t="str">
        <f>IFERROR(VLOOKUP(A573,Mobilität!A:I,7,FALSE),"")</f>
        <v/>
      </c>
      <c r="E573" s="101" t="str">
        <f t="shared" si="51"/>
        <v/>
      </c>
      <c r="F573" s="121" t="str">
        <f>IFERROR(E573*Intern!H$2,"")</f>
        <v/>
      </c>
      <c r="G573" s="116"/>
      <c r="H573" s="117"/>
      <c r="I573" s="101" t="str">
        <f>IFERROR(VLOOKUP(G573,Mobilität!A:I,7,FALSE),"")</f>
        <v/>
      </c>
      <c r="J573" s="101" t="str">
        <f t="shared" si="53"/>
        <v/>
      </c>
      <c r="K573" s="104" t="str">
        <f>IFERROR(J573*Intern!H$2,"")</f>
        <v/>
      </c>
      <c r="L573" s="116"/>
      <c r="M573" s="117"/>
      <c r="N573" s="101" t="str">
        <f>IFERROR(VLOOKUP(L573,Mobilität!A:O,7,FALSE),"")</f>
        <v/>
      </c>
      <c r="O573" s="101" t="str">
        <f t="shared" si="54"/>
        <v/>
      </c>
      <c r="P573" s="121" t="str">
        <f>IFERROR(O573*Intern!H$2,"")</f>
        <v/>
      </c>
      <c r="Q573" s="151"/>
      <c r="R573" s="152"/>
      <c r="S573" s="153"/>
      <c r="T573" s="122">
        <f t="shared" si="52"/>
        <v>0</v>
      </c>
      <c r="U573" s="123">
        <f>IFERROR(T573*Intern!H$2,"")</f>
        <v>0</v>
      </c>
      <c r="V573" s="119">
        <f t="shared" si="55"/>
        <v>0</v>
      </c>
      <c r="W573" s="120">
        <f t="shared" si="56"/>
        <v>0</v>
      </c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  <c r="BX573"/>
      <c r="BY573"/>
      <c r="BZ573"/>
      <c r="CA573"/>
      <c r="CB573"/>
      <c r="CC573"/>
      <c r="CD573"/>
      <c r="CE573"/>
      <c r="CF573"/>
      <c r="CG573"/>
      <c r="CH573"/>
      <c r="CI573"/>
      <c r="CJ573"/>
    </row>
    <row r="574" spans="1:88" s="103" customFormat="1" x14ac:dyDescent="0.2">
      <c r="A574" s="115"/>
      <c r="B574" s="115"/>
      <c r="C574" s="114"/>
      <c r="D574" s="101" t="str">
        <f>IFERROR(VLOOKUP(A574,Mobilität!A:I,7,FALSE),"")</f>
        <v/>
      </c>
      <c r="E574" s="101" t="str">
        <f t="shared" si="51"/>
        <v/>
      </c>
      <c r="F574" s="121" t="str">
        <f>IFERROR(E574*Intern!H$2,"")</f>
        <v/>
      </c>
      <c r="G574" s="116"/>
      <c r="H574" s="117"/>
      <c r="I574" s="101" t="str">
        <f>IFERROR(VLOOKUP(G574,Mobilität!A:I,7,FALSE),"")</f>
        <v/>
      </c>
      <c r="J574" s="101" t="str">
        <f t="shared" si="53"/>
        <v/>
      </c>
      <c r="K574" s="104" t="str">
        <f>IFERROR(J574*Intern!H$2,"")</f>
        <v/>
      </c>
      <c r="L574" s="116"/>
      <c r="M574" s="117"/>
      <c r="N574" s="101" t="str">
        <f>IFERROR(VLOOKUP(L574,Mobilität!A:O,7,FALSE),"")</f>
        <v/>
      </c>
      <c r="O574" s="101" t="str">
        <f t="shared" si="54"/>
        <v/>
      </c>
      <c r="P574" s="121" t="str">
        <f>IFERROR(O574*Intern!H$2,"")</f>
        <v/>
      </c>
      <c r="Q574" s="151"/>
      <c r="R574" s="152"/>
      <c r="S574" s="153"/>
      <c r="T574" s="122">
        <f t="shared" si="52"/>
        <v>0</v>
      </c>
      <c r="U574" s="123">
        <f>IFERROR(T574*Intern!H$2,"")</f>
        <v>0</v>
      </c>
      <c r="V574" s="119">
        <f t="shared" si="55"/>
        <v>0</v>
      </c>
      <c r="W574" s="120">
        <f t="shared" si="56"/>
        <v>0</v>
      </c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  <c r="BX574"/>
      <c r="BY574"/>
      <c r="BZ574"/>
      <c r="CA574"/>
      <c r="CB574"/>
      <c r="CC574"/>
      <c r="CD574"/>
      <c r="CE574"/>
      <c r="CF574"/>
      <c r="CG574"/>
      <c r="CH574"/>
      <c r="CI574"/>
      <c r="CJ574"/>
    </row>
    <row r="575" spans="1:88" s="103" customFormat="1" x14ac:dyDescent="0.2">
      <c r="A575" s="115"/>
      <c r="B575" s="115"/>
      <c r="C575" s="114"/>
      <c r="D575" s="101" t="str">
        <f>IFERROR(VLOOKUP(A575,Mobilität!A:I,7,FALSE),"")</f>
        <v/>
      </c>
      <c r="E575" s="101" t="str">
        <f t="shared" si="51"/>
        <v/>
      </c>
      <c r="F575" s="121" t="str">
        <f>IFERROR(E575*Intern!H$2,"")</f>
        <v/>
      </c>
      <c r="G575" s="116"/>
      <c r="H575" s="117"/>
      <c r="I575" s="101" t="str">
        <f>IFERROR(VLOOKUP(G575,Mobilität!A:I,7,FALSE),"")</f>
        <v/>
      </c>
      <c r="J575" s="101" t="str">
        <f t="shared" si="53"/>
        <v/>
      </c>
      <c r="K575" s="104" t="str">
        <f>IFERROR(J575*Intern!H$2,"")</f>
        <v/>
      </c>
      <c r="L575" s="116"/>
      <c r="M575" s="117"/>
      <c r="N575" s="101" t="str">
        <f>IFERROR(VLOOKUP(L575,Mobilität!A:O,7,FALSE),"")</f>
        <v/>
      </c>
      <c r="O575" s="101" t="str">
        <f t="shared" si="54"/>
        <v/>
      </c>
      <c r="P575" s="121" t="str">
        <f>IFERROR(O575*Intern!H$2,"")</f>
        <v/>
      </c>
      <c r="Q575" s="151"/>
      <c r="R575" s="152"/>
      <c r="S575" s="153"/>
      <c r="T575" s="122">
        <f t="shared" si="52"/>
        <v>0</v>
      </c>
      <c r="U575" s="123">
        <f>IFERROR(T575*Intern!H$2,"")</f>
        <v>0</v>
      </c>
      <c r="V575" s="119">
        <f t="shared" si="55"/>
        <v>0</v>
      </c>
      <c r="W575" s="120">
        <f t="shared" si="56"/>
        <v>0</v>
      </c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  <c r="BX575"/>
      <c r="BY575"/>
      <c r="BZ575"/>
      <c r="CA575"/>
      <c r="CB575"/>
      <c r="CC575"/>
      <c r="CD575"/>
      <c r="CE575"/>
      <c r="CF575"/>
      <c r="CG575"/>
      <c r="CH575"/>
      <c r="CI575"/>
      <c r="CJ575"/>
    </row>
    <row r="576" spans="1:88" s="103" customFormat="1" x14ac:dyDescent="0.2">
      <c r="A576" s="115"/>
      <c r="B576" s="115"/>
      <c r="C576" s="114"/>
      <c r="D576" s="101" t="str">
        <f>IFERROR(VLOOKUP(A576,Mobilität!A:I,7,FALSE),"")</f>
        <v/>
      </c>
      <c r="E576" s="101" t="str">
        <f t="shared" si="51"/>
        <v/>
      </c>
      <c r="F576" s="121" t="str">
        <f>IFERROR(E576*Intern!H$2,"")</f>
        <v/>
      </c>
      <c r="G576" s="116"/>
      <c r="H576" s="117"/>
      <c r="I576" s="101" t="str">
        <f>IFERROR(VLOOKUP(G576,Mobilität!A:I,7,FALSE),"")</f>
        <v/>
      </c>
      <c r="J576" s="101" t="str">
        <f t="shared" si="53"/>
        <v/>
      </c>
      <c r="K576" s="104" t="str">
        <f>IFERROR(J576*Intern!H$2,"")</f>
        <v/>
      </c>
      <c r="L576" s="116"/>
      <c r="M576" s="117"/>
      <c r="N576" s="101" t="str">
        <f>IFERROR(VLOOKUP(L576,Mobilität!A:O,7,FALSE),"")</f>
        <v/>
      </c>
      <c r="O576" s="101" t="str">
        <f t="shared" si="54"/>
        <v/>
      </c>
      <c r="P576" s="121" t="str">
        <f>IFERROR(O576*Intern!H$2,"")</f>
        <v/>
      </c>
      <c r="Q576" s="151"/>
      <c r="R576" s="152"/>
      <c r="S576" s="153"/>
      <c r="T576" s="122">
        <f t="shared" si="52"/>
        <v>0</v>
      </c>
      <c r="U576" s="123">
        <f>IFERROR(T576*Intern!H$2,"")</f>
        <v>0</v>
      </c>
      <c r="V576" s="119">
        <f t="shared" si="55"/>
        <v>0</v>
      </c>
      <c r="W576" s="120">
        <f t="shared" si="56"/>
        <v>0</v>
      </c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  <c r="BX576"/>
      <c r="BY576"/>
      <c r="BZ576"/>
      <c r="CA576"/>
      <c r="CB576"/>
      <c r="CC576"/>
      <c r="CD576"/>
      <c r="CE576"/>
      <c r="CF576"/>
      <c r="CG576"/>
      <c r="CH576"/>
      <c r="CI576"/>
      <c r="CJ576"/>
    </row>
    <row r="577" spans="1:88" s="103" customFormat="1" x14ac:dyDescent="0.2">
      <c r="A577" s="115"/>
      <c r="B577" s="115"/>
      <c r="C577" s="114"/>
      <c r="D577" s="101" t="str">
        <f>IFERROR(VLOOKUP(A577,Mobilität!A:I,7,FALSE),"")</f>
        <v/>
      </c>
      <c r="E577" s="101" t="str">
        <f t="shared" si="51"/>
        <v/>
      </c>
      <c r="F577" s="121" t="str">
        <f>IFERROR(E577*Intern!H$2,"")</f>
        <v/>
      </c>
      <c r="G577" s="116"/>
      <c r="H577" s="117"/>
      <c r="I577" s="101" t="str">
        <f>IFERROR(VLOOKUP(G577,Mobilität!A:I,7,FALSE),"")</f>
        <v/>
      </c>
      <c r="J577" s="101" t="str">
        <f t="shared" si="53"/>
        <v/>
      </c>
      <c r="K577" s="104" t="str">
        <f>IFERROR(J577*Intern!H$2,"")</f>
        <v/>
      </c>
      <c r="L577" s="116"/>
      <c r="M577" s="117"/>
      <c r="N577" s="101" t="str">
        <f>IFERROR(VLOOKUP(L577,Mobilität!A:O,7,FALSE),"")</f>
        <v/>
      </c>
      <c r="O577" s="101" t="str">
        <f t="shared" si="54"/>
        <v/>
      </c>
      <c r="P577" s="121" t="str">
        <f>IFERROR(O577*Intern!H$2,"")</f>
        <v/>
      </c>
      <c r="Q577" s="151"/>
      <c r="R577" s="152"/>
      <c r="S577" s="153"/>
      <c r="T577" s="122">
        <f t="shared" si="52"/>
        <v>0</v>
      </c>
      <c r="U577" s="123">
        <f>IFERROR(T577*Intern!H$2,"")</f>
        <v>0</v>
      </c>
      <c r="V577" s="119">
        <f t="shared" si="55"/>
        <v>0</v>
      </c>
      <c r="W577" s="120">
        <f t="shared" si="56"/>
        <v>0</v>
      </c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  <c r="BX577"/>
      <c r="BY577"/>
      <c r="BZ577"/>
      <c r="CA577"/>
      <c r="CB577"/>
      <c r="CC577"/>
      <c r="CD577"/>
      <c r="CE577"/>
      <c r="CF577"/>
      <c r="CG577"/>
      <c r="CH577"/>
      <c r="CI577"/>
      <c r="CJ577"/>
    </row>
    <row r="578" spans="1:88" s="103" customFormat="1" x14ac:dyDescent="0.2">
      <c r="A578" s="115"/>
      <c r="B578" s="115"/>
      <c r="C578" s="114"/>
      <c r="D578" s="101" t="str">
        <f>IFERROR(VLOOKUP(A578,Mobilität!A:I,7,FALSE),"")</f>
        <v/>
      </c>
      <c r="E578" s="101" t="str">
        <f t="shared" si="51"/>
        <v/>
      </c>
      <c r="F578" s="121" t="str">
        <f>IFERROR(E578*Intern!H$2,"")</f>
        <v/>
      </c>
      <c r="G578" s="116"/>
      <c r="H578" s="117"/>
      <c r="I578" s="101" t="str">
        <f>IFERROR(VLOOKUP(G578,Mobilität!A:I,7,FALSE),"")</f>
        <v/>
      </c>
      <c r="J578" s="101" t="str">
        <f t="shared" si="53"/>
        <v/>
      </c>
      <c r="K578" s="104" t="str">
        <f>IFERROR(J578*Intern!H$2,"")</f>
        <v/>
      </c>
      <c r="L578" s="116"/>
      <c r="M578" s="117"/>
      <c r="N578" s="101" t="str">
        <f>IFERROR(VLOOKUP(L578,Mobilität!A:O,7,FALSE),"")</f>
        <v/>
      </c>
      <c r="O578" s="101" t="str">
        <f t="shared" si="54"/>
        <v/>
      </c>
      <c r="P578" s="121" t="str">
        <f>IFERROR(O578*Intern!H$2,"")</f>
        <v/>
      </c>
      <c r="Q578" s="151"/>
      <c r="R578" s="152"/>
      <c r="S578" s="153"/>
      <c r="T578" s="122">
        <f t="shared" si="52"/>
        <v>0</v>
      </c>
      <c r="U578" s="123">
        <f>IFERROR(T578*Intern!H$2,"")</f>
        <v>0</v>
      </c>
      <c r="V578" s="119">
        <f t="shared" si="55"/>
        <v>0</v>
      </c>
      <c r="W578" s="120">
        <f t="shared" si="56"/>
        <v>0</v>
      </c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  <c r="BX578"/>
      <c r="BY578"/>
      <c r="BZ578"/>
      <c r="CA578"/>
      <c r="CB578"/>
      <c r="CC578"/>
      <c r="CD578"/>
      <c r="CE578"/>
      <c r="CF578"/>
      <c r="CG578"/>
      <c r="CH578"/>
      <c r="CI578"/>
      <c r="CJ578"/>
    </row>
    <row r="579" spans="1:88" s="103" customFormat="1" x14ac:dyDescent="0.2">
      <c r="A579" s="115"/>
      <c r="B579" s="115"/>
      <c r="C579" s="114"/>
      <c r="D579" s="101" t="str">
        <f>IFERROR(VLOOKUP(A579,Mobilität!A:I,7,FALSE),"")</f>
        <v/>
      </c>
      <c r="E579" s="101" t="str">
        <f t="shared" si="51"/>
        <v/>
      </c>
      <c r="F579" s="121" t="str">
        <f>IFERROR(E579*Intern!H$2,"")</f>
        <v/>
      </c>
      <c r="G579" s="116"/>
      <c r="H579" s="117"/>
      <c r="I579" s="101" t="str">
        <f>IFERROR(VLOOKUP(G579,Mobilität!A:I,7,FALSE),"")</f>
        <v/>
      </c>
      <c r="J579" s="101" t="str">
        <f t="shared" si="53"/>
        <v/>
      </c>
      <c r="K579" s="104" t="str">
        <f>IFERROR(J579*Intern!H$2,"")</f>
        <v/>
      </c>
      <c r="L579" s="116"/>
      <c r="M579" s="117"/>
      <c r="N579" s="101" t="str">
        <f>IFERROR(VLOOKUP(L579,Mobilität!A:O,7,FALSE),"")</f>
        <v/>
      </c>
      <c r="O579" s="101" t="str">
        <f t="shared" si="54"/>
        <v/>
      </c>
      <c r="P579" s="121" t="str">
        <f>IFERROR(O579*Intern!H$2,"")</f>
        <v/>
      </c>
      <c r="Q579" s="151"/>
      <c r="R579" s="152"/>
      <c r="S579" s="153"/>
      <c r="T579" s="122">
        <f t="shared" si="52"/>
        <v>0</v>
      </c>
      <c r="U579" s="123">
        <f>IFERROR(T579*Intern!H$2,"")</f>
        <v>0</v>
      </c>
      <c r="V579" s="119">
        <f t="shared" si="55"/>
        <v>0</v>
      </c>
      <c r="W579" s="120">
        <f t="shared" si="56"/>
        <v>0</v>
      </c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  <c r="BX579"/>
      <c r="BY579"/>
      <c r="BZ579"/>
      <c r="CA579"/>
      <c r="CB579"/>
      <c r="CC579"/>
      <c r="CD579"/>
      <c r="CE579"/>
      <c r="CF579"/>
      <c r="CG579"/>
      <c r="CH579"/>
      <c r="CI579"/>
      <c r="CJ579"/>
    </row>
    <row r="580" spans="1:88" s="103" customFormat="1" x14ac:dyDescent="0.2">
      <c r="A580" s="115"/>
      <c r="B580" s="115"/>
      <c r="C580" s="114"/>
      <c r="D580" s="101" t="str">
        <f>IFERROR(VLOOKUP(A580,Mobilität!A:I,7,FALSE),"")</f>
        <v/>
      </c>
      <c r="E580" s="101" t="str">
        <f t="shared" si="51"/>
        <v/>
      </c>
      <c r="F580" s="121" t="str">
        <f>IFERROR(E580*Intern!H$2,"")</f>
        <v/>
      </c>
      <c r="G580" s="116"/>
      <c r="H580" s="117"/>
      <c r="I580" s="101" t="str">
        <f>IFERROR(VLOOKUP(G580,Mobilität!A:I,7,FALSE),"")</f>
        <v/>
      </c>
      <c r="J580" s="101" t="str">
        <f t="shared" si="53"/>
        <v/>
      </c>
      <c r="K580" s="104" t="str">
        <f>IFERROR(J580*Intern!H$2,"")</f>
        <v/>
      </c>
      <c r="L580" s="116"/>
      <c r="M580" s="117"/>
      <c r="N580" s="101" t="str">
        <f>IFERROR(VLOOKUP(L580,Mobilität!A:O,7,FALSE),"")</f>
        <v/>
      </c>
      <c r="O580" s="101" t="str">
        <f t="shared" si="54"/>
        <v/>
      </c>
      <c r="P580" s="121" t="str">
        <f>IFERROR(O580*Intern!H$2,"")</f>
        <v/>
      </c>
      <c r="Q580" s="151"/>
      <c r="R580" s="152"/>
      <c r="S580" s="153"/>
      <c r="T580" s="122">
        <f t="shared" si="52"/>
        <v>0</v>
      </c>
      <c r="U580" s="123">
        <f>IFERROR(T580*Intern!H$2,"")</f>
        <v>0</v>
      </c>
      <c r="V580" s="119">
        <f t="shared" si="55"/>
        <v>0</v>
      </c>
      <c r="W580" s="120">
        <f t="shared" si="56"/>
        <v>0</v>
      </c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  <c r="BX580"/>
      <c r="BY580"/>
      <c r="BZ580"/>
      <c r="CA580"/>
      <c r="CB580"/>
      <c r="CC580"/>
      <c r="CD580"/>
      <c r="CE580"/>
      <c r="CF580"/>
      <c r="CG580"/>
      <c r="CH580"/>
      <c r="CI580"/>
      <c r="CJ580"/>
    </row>
    <row r="581" spans="1:88" s="103" customFormat="1" x14ac:dyDescent="0.2">
      <c r="A581" s="115"/>
      <c r="B581" s="115"/>
      <c r="C581" s="114"/>
      <c r="D581" s="101" t="str">
        <f>IFERROR(VLOOKUP(A581,Mobilität!A:I,7,FALSE),"")</f>
        <v/>
      </c>
      <c r="E581" s="101" t="str">
        <f t="shared" si="51"/>
        <v/>
      </c>
      <c r="F581" s="121" t="str">
        <f>IFERROR(E581*Intern!H$2,"")</f>
        <v/>
      </c>
      <c r="G581" s="116"/>
      <c r="H581" s="117"/>
      <c r="I581" s="101" t="str">
        <f>IFERROR(VLOOKUP(G581,Mobilität!A:I,7,FALSE),"")</f>
        <v/>
      </c>
      <c r="J581" s="101" t="str">
        <f t="shared" si="53"/>
        <v/>
      </c>
      <c r="K581" s="104" t="str">
        <f>IFERROR(J581*Intern!H$2,"")</f>
        <v/>
      </c>
      <c r="L581" s="116"/>
      <c r="M581" s="117"/>
      <c r="N581" s="101" t="str">
        <f>IFERROR(VLOOKUP(L581,Mobilität!A:O,7,FALSE),"")</f>
        <v/>
      </c>
      <c r="O581" s="101" t="str">
        <f t="shared" si="54"/>
        <v/>
      </c>
      <c r="P581" s="121" t="str">
        <f>IFERROR(O581*Intern!H$2,"")</f>
        <v/>
      </c>
      <c r="Q581" s="151"/>
      <c r="R581" s="152"/>
      <c r="S581" s="153"/>
      <c r="T581" s="122">
        <f t="shared" si="52"/>
        <v>0</v>
      </c>
      <c r="U581" s="123">
        <f>IFERROR(T581*Intern!H$2,"")</f>
        <v>0</v>
      </c>
      <c r="V581" s="119">
        <f t="shared" si="55"/>
        <v>0</v>
      </c>
      <c r="W581" s="120">
        <f t="shared" si="56"/>
        <v>0</v>
      </c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  <c r="BY581"/>
      <c r="BZ581"/>
      <c r="CA581"/>
      <c r="CB581"/>
      <c r="CC581"/>
      <c r="CD581"/>
      <c r="CE581"/>
      <c r="CF581"/>
      <c r="CG581"/>
      <c r="CH581"/>
      <c r="CI581"/>
      <c r="CJ581"/>
    </row>
    <row r="582" spans="1:88" s="103" customFormat="1" x14ac:dyDescent="0.2">
      <c r="A582" s="115"/>
      <c r="B582" s="115"/>
      <c r="C582" s="114"/>
      <c r="D582" s="101" t="str">
        <f>IFERROR(VLOOKUP(A582,Mobilität!A:I,7,FALSE),"")</f>
        <v/>
      </c>
      <c r="E582" s="101" t="str">
        <f t="shared" ref="E582:E645" si="57">IFERROR(D582*C582*B582/1000,"")</f>
        <v/>
      </c>
      <c r="F582" s="121" t="str">
        <f>IFERROR(E582*Intern!H$2,"")</f>
        <v/>
      </c>
      <c r="G582" s="116"/>
      <c r="H582" s="117"/>
      <c r="I582" s="101" t="str">
        <f>IFERROR(VLOOKUP(G582,Mobilität!A:I,7,FALSE),"")</f>
        <v/>
      </c>
      <c r="J582" s="101" t="str">
        <f t="shared" si="53"/>
        <v/>
      </c>
      <c r="K582" s="104" t="str">
        <f>IFERROR(J582*Intern!H$2,"")</f>
        <v/>
      </c>
      <c r="L582" s="116"/>
      <c r="M582" s="117"/>
      <c r="N582" s="101" t="str">
        <f>IFERROR(VLOOKUP(L582,Mobilität!A:O,7,FALSE),"")</f>
        <v/>
      </c>
      <c r="O582" s="101" t="str">
        <f t="shared" si="54"/>
        <v/>
      </c>
      <c r="P582" s="121" t="str">
        <f>IFERROR(O582*Intern!H$2,"")</f>
        <v/>
      </c>
      <c r="Q582" s="151"/>
      <c r="R582" s="152"/>
      <c r="S582" s="153"/>
      <c r="T582" s="122">
        <f t="shared" ref="T582:T645" si="58">IFERROR(S582*R582,"")</f>
        <v>0</v>
      </c>
      <c r="U582" s="123">
        <f>IFERROR(T582*Intern!H$2,"")</f>
        <v>0</v>
      </c>
      <c r="V582" s="119">
        <f t="shared" si="55"/>
        <v>0</v>
      </c>
      <c r="W582" s="120">
        <f t="shared" si="56"/>
        <v>0</v>
      </c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  <c r="CA582"/>
      <c r="CB582"/>
      <c r="CC582"/>
      <c r="CD582"/>
      <c r="CE582"/>
      <c r="CF582"/>
      <c r="CG582"/>
      <c r="CH582"/>
      <c r="CI582"/>
      <c r="CJ582"/>
    </row>
    <row r="583" spans="1:88" s="103" customFormat="1" x14ac:dyDescent="0.2">
      <c r="A583" s="115"/>
      <c r="B583" s="115"/>
      <c r="C583" s="114"/>
      <c r="D583" s="101" t="str">
        <f>IFERROR(VLOOKUP(A583,Mobilität!A:I,7,FALSE),"")</f>
        <v/>
      </c>
      <c r="E583" s="101" t="str">
        <f t="shared" si="57"/>
        <v/>
      </c>
      <c r="F583" s="121" t="str">
        <f>IFERROR(E583*Intern!H$2,"")</f>
        <v/>
      </c>
      <c r="G583" s="116"/>
      <c r="H583" s="117"/>
      <c r="I583" s="101" t="str">
        <f>IFERROR(VLOOKUP(G583,Mobilität!A:I,7,FALSE),"")</f>
        <v/>
      </c>
      <c r="J583" s="101" t="str">
        <f t="shared" ref="J583:J646" si="59">IFERROR(I583*H583*1/1000,"")</f>
        <v/>
      </c>
      <c r="K583" s="104" t="str">
        <f>IFERROR(J583*Intern!H$2,"")</f>
        <v/>
      </c>
      <c r="L583" s="116"/>
      <c r="M583" s="117"/>
      <c r="N583" s="101" t="str">
        <f>IFERROR(VLOOKUP(L583,Mobilität!A:O,7,FALSE),"")</f>
        <v/>
      </c>
      <c r="O583" s="101" t="str">
        <f t="shared" ref="O583:O646" si="60">IFERROR(N583*1*M583/1000,"")</f>
        <v/>
      </c>
      <c r="P583" s="121" t="str">
        <f>IFERROR(O583*Intern!H$2,"")</f>
        <v/>
      </c>
      <c r="Q583" s="151"/>
      <c r="R583" s="152"/>
      <c r="S583" s="153"/>
      <c r="T583" s="122">
        <f t="shared" si="58"/>
        <v>0</v>
      </c>
      <c r="U583" s="123">
        <f>IFERROR(T583*Intern!H$2,"")</f>
        <v>0</v>
      </c>
      <c r="V583" s="119">
        <f t="shared" ref="V583:V646" si="61">SUM(IF(ISERROR(J583),0,J583),IF(ISERROR(O583),0,O583),IF(ISERROR(E583),0,E583),IF(ISERROR(J583),0,J583),IF(ISERROR(T583),0,T583))</f>
        <v>0</v>
      </c>
      <c r="W583" s="120">
        <f t="shared" ref="W583:W646" si="62">SUM(IF(ISERROR(F583),0,F583),IF(ISERROR(K583),0,K583),IF(ISERROR(P583),0,P583),IF(ISERROR(U583),0,U583))</f>
        <v>0</v>
      </c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  <c r="BY583"/>
      <c r="BZ583"/>
      <c r="CA583"/>
      <c r="CB583"/>
      <c r="CC583"/>
      <c r="CD583"/>
      <c r="CE583"/>
      <c r="CF583"/>
      <c r="CG583"/>
      <c r="CH583"/>
      <c r="CI583"/>
      <c r="CJ583"/>
    </row>
    <row r="584" spans="1:88" s="103" customFormat="1" x14ac:dyDescent="0.2">
      <c r="A584" s="115"/>
      <c r="B584" s="115"/>
      <c r="C584" s="114"/>
      <c r="D584" s="101" t="str">
        <f>IFERROR(VLOOKUP(A584,Mobilität!A:I,7,FALSE),"")</f>
        <v/>
      </c>
      <c r="E584" s="101" t="str">
        <f t="shared" si="57"/>
        <v/>
      </c>
      <c r="F584" s="121" t="str">
        <f>IFERROR(E584*Intern!H$2,"")</f>
        <v/>
      </c>
      <c r="G584" s="116"/>
      <c r="H584" s="117"/>
      <c r="I584" s="101" t="str">
        <f>IFERROR(VLOOKUP(G584,Mobilität!A:I,7,FALSE),"")</f>
        <v/>
      </c>
      <c r="J584" s="101" t="str">
        <f t="shared" si="59"/>
        <v/>
      </c>
      <c r="K584" s="104" t="str">
        <f>IFERROR(J584*Intern!H$2,"")</f>
        <v/>
      </c>
      <c r="L584" s="116"/>
      <c r="M584" s="117"/>
      <c r="N584" s="101" t="str">
        <f>IFERROR(VLOOKUP(L584,Mobilität!A:O,7,FALSE),"")</f>
        <v/>
      </c>
      <c r="O584" s="101" t="str">
        <f t="shared" si="60"/>
        <v/>
      </c>
      <c r="P584" s="121" t="str">
        <f>IFERROR(O584*Intern!H$2,"")</f>
        <v/>
      </c>
      <c r="Q584" s="151"/>
      <c r="R584" s="152"/>
      <c r="S584" s="153"/>
      <c r="T584" s="122">
        <f t="shared" si="58"/>
        <v>0</v>
      </c>
      <c r="U584" s="123">
        <f>IFERROR(T584*Intern!H$2,"")</f>
        <v>0</v>
      </c>
      <c r="V584" s="119">
        <f t="shared" si="61"/>
        <v>0</v>
      </c>
      <c r="W584" s="120">
        <f t="shared" si="62"/>
        <v>0</v>
      </c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  <c r="CA584"/>
      <c r="CB584"/>
      <c r="CC584"/>
      <c r="CD584"/>
      <c r="CE584"/>
      <c r="CF584"/>
      <c r="CG584"/>
      <c r="CH584"/>
      <c r="CI584"/>
      <c r="CJ584"/>
    </row>
    <row r="585" spans="1:88" s="103" customFormat="1" x14ac:dyDescent="0.2">
      <c r="A585" s="115"/>
      <c r="B585" s="115"/>
      <c r="C585" s="114"/>
      <c r="D585" s="101" t="str">
        <f>IFERROR(VLOOKUP(A585,Mobilität!A:I,7,FALSE),"")</f>
        <v/>
      </c>
      <c r="E585" s="101" t="str">
        <f t="shared" si="57"/>
        <v/>
      </c>
      <c r="F585" s="121" t="str">
        <f>IFERROR(E585*Intern!H$2,"")</f>
        <v/>
      </c>
      <c r="G585" s="116"/>
      <c r="H585" s="117"/>
      <c r="I585" s="101" t="str">
        <f>IFERROR(VLOOKUP(G585,Mobilität!A:I,7,FALSE),"")</f>
        <v/>
      </c>
      <c r="J585" s="101" t="str">
        <f t="shared" si="59"/>
        <v/>
      </c>
      <c r="K585" s="104" t="str">
        <f>IFERROR(J585*Intern!H$2,"")</f>
        <v/>
      </c>
      <c r="L585" s="116"/>
      <c r="M585" s="117"/>
      <c r="N585" s="101" t="str">
        <f>IFERROR(VLOOKUP(L585,Mobilität!A:O,7,FALSE),"")</f>
        <v/>
      </c>
      <c r="O585" s="101" t="str">
        <f t="shared" si="60"/>
        <v/>
      </c>
      <c r="P585" s="121" t="str">
        <f>IFERROR(O585*Intern!H$2,"")</f>
        <v/>
      </c>
      <c r="Q585" s="151"/>
      <c r="R585" s="152"/>
      <c r="S585" s="153"/>
      <c r="T585" s="122">
        <f t="shared" si="58"/>
        <v>0</v>
      </c>
      <c r="U585" s="123">
        <f>IFERROR(T585*Intern!H$2,"")</f>
        <v>0</v>
      </c>
      <c r="V585" s="119">
        <f t="shared" si="61"/>
        <v>0</v>
      </c>
      <c r="W585" s="120">
        <f t="shared" si="62"/>
        <v>0</v>
      </c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  <c r="BX585"/>
      <c r="BY585"/>
      <c r="BZ585"/>
      <c r="CA585"/>
      <c r="CB585"/>
      <c r="CC585"/>
      <c r="CD585"/>
      <c r="CE585"/>
      <c r="CF585"/>
      <c r="CG585"/>
      <c r="CH585"/>
      <c r="CI585"/>
      <c r="CJ585"/>
    </row>
    <row r="586" spans="1:88" s="103" customFormat="1" x14ac:dyDescent="0.2">
      <c r="A586" s="115"/>
      <c r="B586" s="115"/>
      <c r="C586" s="114"/>
      <c r="D586" s="101" t="str">
        <f>IFERROR(VLOOKUP(A586,Mobilität!A:I,7,FALSE),"")</f>
        <v/>
      </c>
      <c r="E586" s="101" t="str">
        <f t="shared" si="57"/>
        <v/>
      </c>
      <c r="F586" s="121" t="str">
        <f>IFERROR(E586*Intern!H$2,"")</f>
        <v/>
      </c>
      <c r="G586" s="116"/>
      <c r="H586" s="117"/>
      <c r="I586" s="101" t="str">
        <f>IFERROR(VLOOKUP(G586,Mobilität!A:I,7,FALSE),"")</f>
        <v/>
      </c>
      <c r="J586" s="101" t="str">
        <f t="shared" si="59"/>
        <v/>
      </c>
      <c r="K586" s="104" t="str">
        <f>IFERROR(J586*Intern!H$2,"")</f>
        <v/>
      </c>
      <c r="L586" s="116"/>
      <c r="M586" s="117"/>
      <c r="N586" s="101" t="str">
        <f>IFERROR(VLOOKUP(L586,Mobilität!A:O,7,FALSE),"")</f>
        <v/>
      </c>
      <c r="O586" s="101" t="str">
        <f t="shared" si="60"/>
        <v/>
      </c>
      <c r="P586" s="121" t="str">
        <f>IFERROR(O586*Intern!H$2,"")</f>
        <v/>
      </c>
      <c r="Q586" s="151"/>
      <c r="R586" s="152"/>
      <c r="S586" s="153"/>
      <c r="T586" s="122">
        <f t="shared" si="58"/>
        <v>0</v>
      </c>
      <c r="U586" s="123">
        <f>IFERROR(T586*Intern!H$2,"")</f>
        <v>0</v>
      </c>
      <c r="V586" s="119">
        <f t="shared" si="61"/>
        <v>0</v>
      </c>
      <c r="W586" s="120">
        <f t="shared" si="62"/>
        <v>0</v>
      </c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  <c r="BY586"/>
      <c r="BZ586"/>
      <c r="CA586"/>
      <c r="CB586"/>
      <c r="CC586"/>
      <c r="CD586"/>
      <c r="CE586"/>
      <c r="CF586"/>
      <c r="CG586"/>
      <c r="CH586"/>
      <c r="CI586"/>
      <c r="CJ586"/>
    </row>
    <row r="587" spans="1:88" s="103" customFormat="1" x14ac:dyDescent="0.2">
      <c r="A587" s="115"/>
      <c r="B587" s="115"/>
      <c r="C587" s="114"/>
      <c r="D587" s="101" t="str">
        <f>IFERROR(VLOOKUP(A587,Mobilität!A:I,7,FALSE),"")</f>
        <v/>
      </c>
      <c r="E587" s="101" t="str">
        <f t="shared" si="57"/>
        <v/>
      </c>
      <c r="F587" s="121" t="str">
        <f>IFERROR(E587*Intern!H$2,"")</f>
        <v/>
      </c>
      <c r="G587" s="116"/>
      <c r="H587" s="117"/>
      <c r="I587" s="101" t="str">
        <f>IFERROR(VLOOKUP(G587,Mobilität!A:I,7,FALSE),"")</f>
        <v/>
      </c>
      <c r="J587" s="101" t="str">
        <f t="shared" si="59"/>
        <v/>
      </c>
      <c r="K587" s="104" t="str">
        <f>IFERROR(J587*Intern!H$2,"")</f>
        <v/>
      </c>
      <c r="L587" s="116"/>
      <c r="M587" s="117"/>
      <c r="N587" s="101" t="str">
        <f>IFERROR(VLOOKUP(L587,Mobilität!A:O,7,FALSE),"")</f>
        <v/>
      </c>
      <c r="O587" s="101" t="str">
        <f t="shared" si="60"/>
        <v/>
      </c>
      <c r="P587" s="121" t="str">
        <f>IFERROR(O587*Intern!H$2,"")</f>
        <v/>
      </c>
      <c r="Q587" s="151"/>
      <c r="R587" s="152"/>
      <c r="S587" s="153"/>
      <c r="T587" s="122">
        <f t="shared" si="58"/>
        <v>0</v>
      </c>
      <c r="U587" s="123">
        <f>IFERROR(T587*Intern!H$2,"")</f>
        <v>0</v>
      </c>
      <c r="V587" s="119">
        <f t="shared" si="61"/>
        <v>0</v>
      </c>
      <c r="W587" s="120">
        <f t="shared" si="62"/>
        <v>0</v>
      </c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  <c r="CA587"/>
      <c r="CB587"/>
      <c r="CC587"/>
      <c r="CD587"/>
      <c r="CE587"/>
      <c r="CF587"/>
      <c r="CG587"/>
      <c r="CH587"/>
      <c r="CI587"/>
      <c r="CJ587"/>
    </row>
    <row r="588" spans="1:88" s="103" customFormat="1" x14ac:dyDescent="0.2">
      <c r="A588" s="115"/>
      <c r="B588" s="115"/>
      <c r="C588" s="114"/>
      <c r="D588" s="101" t="str">
        <f>IFERROR(VLOOKUP(A588,Mobilität!A:I,7,FALSE),"")</f>
        <v/>
      </c>
      <c r="E588" s="101" t="str">
        <f t="shared" si="57"/>
        <v/>
      </c>
      <c r="F588" s="121" t="str">
        <f>IFERROR(E588*Intern!H$2,"")</f>
        <v/>
      </c>
      <c r="G588" s="116"/>
      <c r="H588" s="117"/>
      <c r="I588" s="101" t="str">
        <f>IFERROR(VLOOKUP(G588,Mobilität!A:I,7,FALSE),"")</f>
        <v/>
      </c>
      <c r="J588" s="101" t="str">
        <f t="shared" si="59"/>
        <v/>
      </c>
      <c r="K588" s="104" t="str">
        <f>IFERROR(J588*Intern!H$2,"")</f>
        <v/>
      </c>
      <c r="L588" s="116"/>
      <c r="M588" s="117"/>
      <c r="N588" s="101" t="str">
        <f>IFERROR(VLOOKUP(L588,Mobilität!A:O,7,FALSE),"")</f>
        <v/>
      </c>
      <c r="O588" s="101" t="str">
        <f t="shared" si="60"/>
        <v/>
      </c>
      <c r="P588" s="121" t="str">
        <f>IFERROR(O588*Intern!H$2,"")</f>
        <v/>
      </c>
      <c r="Q588" s="151"/>
      <c r="R588" s="152"/>
      <c r="S588" s="153"/>
      <c r="T588" s="122">
        <f t="shared" si="58"/>
        <v>0</v>
      </c>
      <c r="U588" s="123">
        <f>IFERROR(T588*Intern!H$2,"")</f>
        <v>0</v>
      </c>
      <c r="V588" s="119">
        <f t="shared" si="61"/>
        <v>0</v>
      </c>
      <c r="W588" s="120">
        <f t="shared" si="62"/>
        <v>0</v>
      </c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  <c r="BX588"/>
      <c r="BY588"/>
      <c r="BZ588"/>
      <c r="CA588"/>
      <c r="CB588"/>
      <c r="CC588"/>
      <c r="CD588"/>
      <c r="CE588"/>
      <c r="CF588"/>
      <c r="CG588"/>
      <c r="CH588"/>
      <c r="CI588"/>
      <c r="CJ588"/>
    </row>
    <row r="589" spans="1:88" s="103" customFormat="1" x14ac:dyDescent="0.2">
      <c r="A589" s="115"/>
      <c r="B589" s="115"/>
      <c r="C589" s="114"/>
      <c r="D589" s="101" t="str">
        <f>IFERROR(VLOOKUP(A589,Mobilität!A:I,7,FALSE),"")</f>
        <v/>
      </c>
      <c r="E589" s="101" t="str">
        <f t="shared" si="57"/>
        <v/>
      </c>
      <c r="F589" s="121" t="str">
        <f>IFERROR(E589*Intern!H$2,"")</f>
        <v/>
      </c>
      <c r="G589" s="116"/>
      <c r="H589" s="117"/>
      <c r="I589" s="101" t="str">
        <f>IFERROR(VLOOKUP(G589,Mobilität!A:I,7,FALSE),"")</f>
        <v/>
      </c>
      <c r="J589" s="101" t="str">
        <f t="shared" si="59"/>
        <v/>
      </c>
      <c r="K589" s="104" t="str">
        <f>IFERROR(J589*Intern!H$2,"")</f>
        <v/>
      </c>
      <c r="L589" s="116"/>
      <c r="M589" s="117"/>
      <c r="N589" s="101" t="str">
        <f>IFERROR(VLOOKUP(L589,Mobilität!A:O,7,FALSE),"")</f>
        <v/>
      </c>
      <c r="O589" s="101" t="str">
        <f t="shared" si="60"/>
        <v/>
      </c>
      <c r="P589" s="121" t="str">
        <f>IFERROR(O589*Intern!H$2,"")</f>
        <v/>
      </c>
      <c r="Q589" s="151"/>
      <c r="R589" s="152"/>
      <c r="S589" s="153"/>
      <c r="T589" s="122">
        <f t="shared" si="58"/>
        <v>0</v>
      </c>
      <c r="U589" s="123">
        <f>IFERROR(T589*Intern!H$2,"")</f>
        <v>0</v>
      </c>
      <c r="V589" s="119">
        <f t="shared" si="61"/>
        <v>0</v>
      </c>
      <c r="W589" s="120">
        <f t="shared" si="62"/>
        <v>0</v>
      </c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  <c r="BX589"/>
      <c r="BY589"/>
      <c r="BZ589"/>
      <c r="CA589"/>
      <c r="CB589"/>
      <c r="CC589"/>
      <c r="CD589"/>
      <c r="CE589"/>
      <c r="CF589"/>
      <c r="CG589"/>
      <c r="CH589"/>
      <c r="CI589"/>
      <c r="CJ589"/>
    </row>
    <row r="590" spans="1:88" s="103" customFormat="1" x14ac:dyDescent="0.2">
      <c r="A590" s="115"/>
      <c r="B590" s="115"/>
      <c r="C590" s="114"/>
      <c r="D590" s="101" t="str">
        <f>IFERROR(VLOOKUP(A590,Mobilität!A:I,7,FALSE),"")</f>
        <v/>
      </c>
      <c r="E590" s="101" t="str">
        <f t="shared" si="57"/>
        <v/>
      </c>
      <c r="F590" s="121" t="str">
        <f>IFERROR(E590*Intern!H$2,"")</f>
        <v/>
      </c>
      <c r="G590" s="116"/>
      <c r="H590" s="117"/>
      <c r="I590" s="101" t="str">
        <f>IFERROR(VLOOKUP(G590,Mobilität!A:I,7,FALSE),"")</f>
        <v/>
      </c>
      <c r="J590" s="101" t="str">
        <f t="shared" si="59"/>
        <v/>
      </c>
      <c r="K590" s="104" t="str">
        <f>IFERROR(J590*Intern!H$2,"")</f>
        <v/>
      </c>
      <c r="L590" s="116"/>
      <c r="M590" s="117"/>
      <c r="N590" s="101" t="str">
        <f>IFERROR(VLOOKUP(L590,Mobilität!A:O,7,FALSE),"")</f>
        <v/>
      </c>
      <c r="O590" s="101" t="str">
        <f t="shared" si="60"/>
        <v/>
      </c>
      <c r="P590" s="121" t="str">
        <f>IFERROR(O590*Intern!H$2,"")</f>
        <v/>
      </c>
      <c r="Q590" s="151"/>
      <c r="R590" s="152"/>
      <c r="S590" s="153"/>
      <c r="T590" s="122">
        <f t="shared" si="58"/>
        <v>0</v>
      </c>
      <c r="U590" s="123">
        <f>IFERROR(T590*Intern!H$2,"")</f>
        <v>0</v>
      </c>
      <c r="V590" s="119">
        <f t="shared" si="61"/>
        <v>0</v>
      </c>
      <c r="W590" s="120">
        <f t="shared" si="62"/>
        <v>0</v>
      </c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  <c r="CA590"/>
      <c r="CB590"/>
      <c r="CC590"/>
      <c r="CD590"/>
      <c r="CE590"/>
      <c r="CF590"/>
      <c r="CG590"/>
      <c r="CH590"/>
      <c r="CI590"/>
      <c r="CJ590"/>
    </row>
    <row r="591" spans="1:88" s="103" customFormat="1" x14ac:dyDescent="0.2">
      <c r="A591" s="115"/>
      <c r="B591" s="115"/>
      <c r="C591" s="114"/>
      <c r="D591" s="101" t="str">
        <f>IFERROR(VLOOKUP(A591,Mobilität!A:I,7,FALSE),"")</f>
        <v/>
      </c>
      <c r="E591" s="101" t="str">
        <f t="shared" si="57"/>
        <v/>
      </c>
      <c r="F591" s="121" t="str">
        <f>IFERROR(E591*Intern!H$2,"")</f>
        <v/>
      </c>
      <c r="G591" s="116"/>
      <c r="H591" s="117"/>
      <c r="I591" s="101" t="str">
        <f>IFERROR(VLOOKUP(G591,Mobilität!A:I,7,FALSE),"")</f>
        <v/>
      </c>
      <c r="J591" s="101" t="str">
        <f t="shared" si="59"/>
        <v/>
      </c>
      <c r="K591" s="104" t="str">
        <f>IFERROR(J591*Intern!H$2,"")</f>
        <v/>
      </c>
      <c r="L591" s="116"/>
      <c r="M591" s="117"/>
      <c r="N591" s="101" t="str">
        <f>IFERROR(VLOOKUP(L591,Mobilität!A:O,7,FALSE),"")</f>
        <v/>
      </c>
      <c r="O591" s="101" t="str">
        <f t="shared" si="60"/>
        <v/>
      </c>
      <c r="P591" s="121" t="str">
        <f>IFERROR(O591*Intern!H$2,"")</f>
        <v/>
      </c>
      <c r="Q591" s="151"/>
      <c r="R591" s="152"/>
      <c r="S591" s="153"/>
      <c r="T591" s="122">
        <f t="shared" si="58"/>
        <v>0</v>
      </c>
      <c r="U591" s="123">
        <f>IFERROR(T591*Intern!H$2,"")</f>
        <v>0</v>
      </c>
      <c r="V591" s="119">
        <f t="shared" si="61"/>
        <v>0</v>
      </c>
      <c r="W591" s="120">
        <f t="shared" si="62"/>
        <v>0</v>
      </c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  <c r="BY591"/>
      <c r="BZ591"/>
      <c r="CA591"/>
      <c r="CB591"/>
      <c r="CC591"/>
      <c r="CD591"/>
      <c r="CE591"/>
      <c r="CF591"/>
      <c r="CG591"/>
      <c r="CH591"/>
      <c r="CI591"/>
      <c r="CJ591"/>
    </row>
    <row r="592" spans="1:88" s="103" customFormat="1" x14ac:dyDescent="0.2">
      <c r="A592" s="115"/>
      <c r="B592" s="115"/>
      <c r="C592" s="114"/>
      <c r="D592" s="101" t="str">
        <f>IFERROR(VLOOKUP(A592,Mobilität!A:I,7,FALSE),"")</f>
        <v/>
      </c>
      <c r="E592" s="101" t="str">
        <f t="shared" si="57"/>
        <v/>
      </c>
      <c r="F592" s="121" t="str">
        <f>IFERROR(E592*Intern!H$2,"")</f>
        <v/>
      </c>
      <c r="G592" s="116"/>
      <c r="H592" s="117"/>
      <c r="I592" s="101" t="str">
        <f>IFERROR(VLOOKUP(G592,Mobilität!A:I,7,FALSE),"")</f>
        <v/>
      </c>
      <c r="J592" s="101" t="str">
        <f t="shared" si="59"/>
        <v/>
      </c>
      <c r="K592" s="104" t="str">
        <f>IFERROR(J592*Intern!H$2,"")</f>
        <v/>
      </c>
      <c r="L592" s="116"/>
      <c r="M592" s="117"/>
      <c r="N592" s="101" t="str">
        <f>IFERROR(VLOOKUP(L592,Mobilität!A:O,7,FALSE),"")</f>
        <v/>
      </c>
      <c r="O592" s="101" t="str">
        <f t="shared" si="60"/>
        <v/>
      </c>
      <c r="P592" s="121" t="str">
        <f>IFERROR(O592*Intern!H$2,"")</f>
        <v/>
      </c>
      <c r="Q592" s="151"/>
      <c r="R592" s="152"/>
      <c r="S592" s="153"/>
      <c r="T592" s="122">
        <f t="shared" si="58"/>
        <v>0</v>
      </c>
      <c r="U592" s="123">
        <f>IFERROR(T592*Intern!H$2,"")</f>
        <v>0</v>
      </c>
      <c r="V592" s="119">
        <f t="shared" si="61"/>
        <v>0</v>
      </c>
      <c r="W592" s="120">
        <f t="shared" si="62"/>
        <v>0</v>
      </c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  <c r="CA592"/>
      <c r="CB592"/>
      <c r="CC592"/>
      <c r="CD592"/>
      <c r="CE592"/>
      <c r="CF592"/>
      <c r="CG592"/>
      <c r="CH592"/>
      <c r="CI592"/>
      <c r="CJ592"/>
    </row>
    <row r="593" spans="1:88" s="103" customFormat="1" x14ac:dyDescent="0.2">
      <c r="A593" s="115"/>
      <c r="B593" s="115"/>
      <c r="C593" s="114"/>
      <c r="D593" s="101" t="str">
        <f>IFERROR(VLOOKUP(A593,Mobilität!A:I,7,FALSE),"")</f>
        <v/>
      </c>
      <c r="E593" s="101" t="str">
        <f t="shared" si="57"/>
        <v/>
      </c>
      <c r="F593" s="121" t="str">
        <f>IFERROR(E593*Intern!H$2,"")</f>
        <v/>
      </c>
      <c r="G593" s="116"/>
      <c r="H593" s="117"/>
      <c r="I593" s="101" t="str">
        <f>IFERROR(VLOOKUP(G593,Mobilität!A:I,7,FALSE),"")</f>
        <v/>
      </c>
      <c r="J593" s="101" t="str">
        <f t="shared" si="59"/>
        <v/>
      </c>
      <c r="K593" s="104" t="str">
        <f>IFERROR(J593*Intern!H$2,"")</f>
        <v/>
      </c>
      <c r="L593" s="116"/>
      <c r="M593" s="117"/>
      <c r="N593" s="101" t="str">
        <f>IFERROR(VLOOKUP(L593,Mobilität!A:O,7,FALSE),"")</f>
        <v/>
      </c>
      <c r="O593" s="101" t="str">
        <f t="shared" si="60"/>
        <v/>
      </c>
      <c r="P593" s="121" t="str">
        <f>IFERROR(O593*Intern!H$2,"")</f>
        <v/>
      </c>
      <c r="Q593" s="151"/>
      <c r="R593" s="152"/>
      <c r="S593" s="153"/>
      <c r="T593" s="122">
        <f t="shared" si="58"/>
        <v>0</v>
      </c>
      <c r="U593" s="123">
        <f>IFERROR(T593*Intern!H$2,"")</f>
        <v>0</v>
      </c>
      <c r="V593" s="119">
        <f t="shared" si="61"/>
        <v>0</v>
      </c>
      <c r="W593" s="120">
        <f t="shared" si="62"/>
        <v>0</v>
      </c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  <c r="BX593"/>
      <c r="BY593"/>
      <c r="BZ593"/>
      <c r="CA593"/>
      <c r="CB593"/>
      <c r="CC593"/>
      <c r="CD593"/>
      <c r="CE593"/>
      <c r="CF593"/>
      <c r="CG593"/>
      <c r="CH593"/>
      <c r="CI593"/>
      <c r="CJ593"/>
    </row>
    <row r="594" spans="1:88" s="103" customFormat="1" x14ac:dyDescent="0.2">
      <c r="A594" s="115"/>
      <c r="B594" s="115"/>
      <c r="C594" s="114"/>
      <c r="D594" s="101" t="str">
        <f>IFERROR(VLOOKUP(A594,Mobilität!A:I,7,FALSE),"")</f>
        <v/>
      </c>
      <c r="E594" s="101" t="str">
        <f t="shared" si="57"/>
        <v/>
      </c>
      <c r="F594" s="121" t="str">
        <f>IFERROR(E594*Intern!H$2,"")</f>
        <v/>
      </c>
      <c r="G594" s="116"/>
      <c r="H594" s="117"/>
      <c r="I594" s="101" t="str">
        <f>IFERROR(VLOOKUP(G594,Mobilität!A:I,7,FALSE),"")</f>
        <v/>
      </c>
      <c r="J594" s="101" t="str">
        <f t="shared" si="59"/>
        <v/>
      </c>
      <c r="K594" s="104" t="str">
        <f>IFERROR(J594*Intern!H$2,"")</f>
        <v/>
      </c>
      <c r="L594" s="116"/>
      <c r="M594" s="117"/>
      <c r="N594" s="101" t="str">
        <f>IFERROR(VLOOKUP(L594,Mobilität!A:O,7,FALSE),"")</f>
        <v/>
      </c>
      <c r="O594" s="101" t="str">
        <f t="shared" si="60"/>
        <v/>
      </c>
      <c r="P594" s="121" t="str">
        <f>IFERROR(O594*Intern!H$2,"")</f>
        <v/>
      </c>
      <c r="Q594" s="151"/>
      <c r="R594" s="152"/>
      <c r="S594" s="153"/>
      <c r="T594" s="122">
        <f t="shared" si="58"/>
        <v>0</v>
      </c>
      <c r="U594" s="123">
        <f>IFERROR(T594*Intern!H$2,"")</f>
        <v>0</v>
      </c>
      <c r="V594" s="119">
        <f t="shared" si="61"/>
        <v>0</v>
      </c>
      <c r="W594" s="120">
        <f t="shared" si="62"/>
        <v>0</v>
      </c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  <c r="CA594"/>
      <c r="CB594"/>
      <c r="CC594"/>
      <c r="CD594"/>
      <c r="CE594"/>
      <c r="CF594"/>
      <c r="CG594"/>
      <c r="CH594"/>
      <c r="CI594"/>
      <c r="CJ594"/>
    </row>
    <row r="595" spans="1:88" s="103" customFormat="1" x14ac:dyDescent="0.2">
      <c r="A595" s="115"/>
      <c r="B595" s="115"/>
      <c r="C595" s="114"/>
      <c r="D595" s="101" t="str">
        <f>IFERROR(VLOOKUP(A595,Mobilität!A:I,7,FALSE),"")</f>
        <v/>
      </c>
      <c r="E595" s="101" t="str">
        <f t="shared" si="57"/>
        <v/>
      </c>
      <c r="F595" s="121" t="str">
        <f>IFERROR(E595*Intern!H$2,"")</f>
        <v/>
      </c>
      <c r="G595" s="116"/>
      <c r="H595" s="117"/>
      <c r="I595" s="101" t="str">
        <f>IFERROR(VLOOKUP(G595,Mobilität!A:I,7,FALSE),"")</f>
        <v/>
      </c>
      <c r="J595" s="101" t="str">
        <f t="shared" si="59"/>
        <v/>
      </c>
      <c r="K595" s="104" t="str">
        <f>IFERROR(J595*Intern!H$2,"")</f>
        <v/>
      </c>
      <c r="L595" s="116"/>
      <c r="M595" s="117"/>
      <c r="N595" s="101" t="str">
        <f>IFERROR(VLOOKUP(L595,Mobilität!A:O,7,FALSE),"")</f>
        <v/>
      </c>
      <c r="O595" s="101" t="str">
        <f t="shared" si="60"/>
        <v/>
      </c>
      <c r="P595" s="121" t="str">
        <f>IFERROR(O595*Intern!H$2,"")</f>
        <v/>
      </c>
      <c r="Q595" s="151"/>
      <c r="R595" s="152"/>
      <c r="S595" s="153"/>
      <c r="T595" s="122">
        <f t="shared" si="58"/>
        <v>0</v>
      </c>
      <c r="U595" s="123">
        <f>IFERROR(T595*Intern!H$2,"")</f>
        <v>0</v>
      </c>
      <c r="V595" s="119">
        <f t="shared" si="61"/>
        <v>0</v>
      </c>
      <c r="W595" s="120">
        <f t="shared" si="62"/>
        <v>0</v>
      </c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  <c r="BX595"/>
      <c r="BY595"/>
      <c r="BZ595"/>
      <c r="CA595"/>
      <c r="CB595"/>
      <c r="CC595"/>
      <c r="CD595"/>
      <c r="CE595"/>
      <c r="CF595"/>
      <c r="CG595"/>
      <c r="CH595"/>
      <c r="CI595"/>
      <c r="CJ595"/>
    </row>
    <row r="596" spans="1:88" s="103" customFormat="1" x14ac:dyDescent="0.2">
      <c r="A596" s="115"/>
      <c r="B596" s="115"/>
      <c r="C596" s="114"/>
      <c r="D596" s="101" t="str">
        <f>IFERROR(VLOOKUP(A596,Mobilität!A:I,7,FALSE),"")</f>
        <v/>
      </c>
      <c r="E596" s="101" t="str">
        <f t="shared" si="57"/>
        <v/>
      </c>
      <c r="F596" s="121" t="str">
        <f>IFERROR(E596*Intern!H$2,"")</f>
        <v/>
      </c>
      <c r="G596" s="116"/>
      <c r="H596" s="117"/>
      <c r="I596" s="101" t="str">
        <f>IFERROR(VLOOKUP(G596,Mobilität!A:I,7,FALSE),"")</f>
        <v/>
      </c>
      <c r="J596" s="101" t="str">
        <f t="shared" si="59"/>
        <v/>
      </c>
      <c r="K596" s="104" t="str">
        <f>IFERROR(J596*Intern!H$2,"")</f>
        <v/>
      </c>
      <c r="L596" s="116"/>
      <c r="M596" s="117"/>
      <c r="N596" s="101" t="str">
        <f>IFERROR(VLOOKUP(L596,Mobilität!A:O,7,FALSE),"")</f>
        <v/>
      </c>
      <c r="O596" s="101" t="str">
        <f t="shared" si="60"/>
        <v/>
      </c>
      <c r="P596" s="121" t="str">
        <f>IFERROR(O596*Intern!H$2,"")</f>
        <v/>
      </c>
      <c r="Q596" s="151"/>
      <c r="R596" s="152"/>
      <c r="S596" s="153"/>
      <c r="T596" s="122">
        <f t="shared" si="58"/>
        <v>0</v>
      </c>
      <c r="U596" s="123">
        <f>IFERROR(T596*Intern!H$2,"")</f>
        <v>0</v>
      </c>
      <c r="V596" s="119">
        <f t="shared" si="61"/>
        <v>0</v>
      </c>
      <c r="W596" s="120">
        <f t="shared" si="62"/>
        <v>0</v>
      </c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  <c r="BX596"/>
      <c r="BY596"/>
      <c r="BZ596"/>
      <c r="CA596"/>
      <c r="CB596"/>
      <c r="CC596"/>
      <c r="CD596"/>
      <c r="CE596"/>
      <c r="CF596"/>
      <c r="CG596"/>
      <c r="CH596"/>
      <c r="CI596"/>
      <c r="CJ596"/>
    </row>
    <row r="597" spans="1:88" s="103" customFormat="1" x14ac:dyDescent="0.2">
      <c r="A597" s="115"/>
      <c r="B597" s="115"/>
      <c r="C597" s="114"/>
      <c r="D597" s="101" t="str">
        <f>IFERROR(VLOOKUP(A597,Mobilität!A:I,7,FALSE),"")</f>
        <v/>
      </c>
      <c r="E597" s="101" t="str">
        <f t="shared" si="57"/>
        <v/>
      </c>
      <c r="F597" s="121" t="str">
        <f>IFERROR(E597*Intern!H$2,"")</f>
        <v/>
      </c>
      <c r="G597" s="116"/>
      <c r="H597" s="117"/>
      <c r="I597" s="101" t="str">
        <f>IFERROR(VLOOKUP(G597,Mobilität!A:I,7,FALSE),"")</f>
        <v/>
      </c>
      <c r="J597" s="101" t="str">
        <f t="shared" si="59"/>
        <v/>
      </c>
      <c r="K597" s="104" t="str">
        <f>IFERROR(J597*Intern!H$2,"")</f>
        <v/>
      </c>
      <c r="L597" s="116"/>
      <c r="M597" s="117"/>
      <c r="N597" s="101" t="str">
        <f>IFERROR(VLOOKUP(L597,Mobilität!A:O,7,FALSE),"")</f>
        <v/>
      </c>
      <c r="O597" s="101" t="str">
        <f t="shared" si="60"/>
        <v/>
      </c>
      <c r="P597" s="121" t="str">
        <f>IFERROR(O597*Intern!H$2,"")</f>
        <v/>
      </c>
      <c r="Q597" s="151"/>
      <c r="R597" s="152"/>
      <c r="S597" s="153"/>
      <c r="T597" s="122">
        <f t="shared" si="58"/>
        <v>0</v>
      </c>
      <c r="U597" s="123">
        <f>IFERROR(T597*Intern!H$2,"")</f>
        <v>0</v>
      </c>
      <c r="V597" s="119">
        <f t="shared" si="61"/>
        <v>0</v>
      </c>
      <c r="W597" s="120">
        <f t="shared" si="62"/>
        <v>0</v>
      </c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  <c r="BX597"/>
      <c r="BY597"/>
      <c r="BZ597"/>
      <c r="CA597"/>
      <c r="CB597"/>
      <c r="CC597"/>
      <c r="CD597"/>
      <c r="CE597"/>
      <c r="CF597"/>
      <c r="CG597"/>
      <c r="CH597"/>
      <c r="CI597"/>
      <c r="CJ597"/>
    </row>
    <row r="598" spans="1:88" s="103" customFormat="1" x14ac:dyDescent="0.2">
      <c r="A598" s="115"/>
      <c r="B598" s="115"/>
      <c r="C598" s="114"/>
      <c r="D598" s="101" t="str">
        <f>IFERROR(VLOOKUP(A598,Mobilität!A:I,7,FALSE),"")</f>
        <v/>
      </c>
      <c r="E598" s="101" t="str">
        <f t="shared" si="57"/>
        <v/>
      </c>
      <c r="F598" s="121" t="str">
        <f>IFERROR(E598*Intern!H$2,"")</f>
        <v/>
      </c>
      <c r="G598" s="116"/>
      <c r="H598" s="117"/>
      <c r="I598" s="101" t="str">
        <f>IFERROR(VLOOKUP(G598,Mobilität!A:I,7,FALSE),"")</f>
        <v/>
      </c>
      <c r="J598" s="101" t="str">
        <f t="shared" si="59"/>
        <v/>
      </c>
      <c r="K598" s="104" t="str">
        <f>IFERROR(J598*Intern!H$2,"")</f>
        <v/>
      </c>
      <c r="L598" s="116"/>
      <c r="M598" s="117"/>
      <c r="N598" s="101" t="str">
        <f>IFERROR(VLOOKUP(L598,Mobilität!A:O,7,FALSE),"")</f>
        <v/>
      </c>
      <c r="O598" s="101" t="str">
        <f t="shared" si="60"/>
        <v/>
      </c>
      <c r="P598" s="121" t="str">
        <f>IFERROR(O598*Intern!H$2,"")</f>
        <v/>
      </c>
      <c r="Q598" s="151"/>
      <c r="R598" s="152"/>
      <c r="S598" s="153"/>
      <c r="T598" s="122">
        <f t="shared" si="58"/>
        <v>0</v>
      </c>
      <c r="U598" s="123">
        <f>IFERROR(T598*Intern!H$2,"")</f>
        <v>0</v>
      </c>
      <c r="V598" s="119">
        <f t="shared" si="61"/>
        <v>0</v>
      </c>
      <c r="W598" s="120">
        <f t="shared" si="62"/>
        <v>0</v>
      </c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  <c r="BX598"/>
      <c r="BY598"/>
      <c r="BZ598"/>
      <c r="CA598"/>
      <c r="CB598"/>
      <c r="CC598"/>
      <c r="CD598"/>
      <c r="CE598"/>
      <c r="CF598"/>
      <c r="CG598"/>
      <c r="CH598"/>
      <c r="CI598"/>
      <c r="CJ598"/>
    </row>
    <row r="599" spans="1:88" s="103" customFormat="1" x14ac:dyDescent="0.2">
      <c r="A599" s="115"/>
      <c r="B599" s="115"/>
      <c r="C599" s="114"/>
      <c r="D599" s="101" t="str">
        <f>IFERROR(VLOOKUP(A599,Mobilität!A:I,7,FALSE),"")</f>
        <v/>
      </c>
      <c r="E599" s="101" t="str">
        <f t="shared" si="57"/>
        <v/>
      </c>
      <c r="F599" s="121" t="str">
        <f>IFERROR(E599*Intern!H$2,"")</f>
        <v/>
      </c>
      <c r="G599" s="116"/>
      <c r="H599" s="117"/>
      <c r="I599" s="101" t="str">
        <f>IFERROR(VLOOKUP(G599,Mobilität!A:I,7,FALSE),"")</f>
        <v/>
      </c>
      <c r="J599" s="101" t="str">
        <f t="shared" si="59"/>
        <v/>
      </c>
      <c r="K599" s="104" t="str">
        <f>IFERROR(J599*Intern!H$2,"")</f>
        <v/>
      </c>
      <c r="L599" s="116"/>
      <c r="M599" s="117"/>
      <c r="N599" s="101" t="str">
        <f>IFERROR(VLOOKUP(L599,Mobilität!A:O,7,FALSE),"")</f>
        <v/>
      </c>
      <c r="O599" s="101" t="str">
        <f t="shared" si="60"/>
        <v/>
      </c>
      <c r="P599" s="121" t="str">
        <f>IFERROR(O599*Intern!H$2,"")</f>
        <v/>
      </c>
      <c r="Q599" s="151"/>
      <c r="R599" s="152"/>
      <c r="S599" s="153"/>
      <c r="T599" s="122">
        <f t="shared" si="58"/>
        <v>0</v>
      </c>
      <c r="U599" s="123">
        <f>IFERROR(T599*Intern!H$2,"")</f>
        <v>0</v>
      </c>
      <c r="V599" s="119">
        <f t="shared" si="61"/>
        <v>0</v>
      </c>
      <c r="W599" s="120">
        <f t="shared" si="62"/>
        <v>0</v>
      </c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  <c r="BX599"/>
      <c r="BY599"/>
      <c r="BZ599"/>
      <c r="CA599"/>
      <c r="CB599"/>
      <c r="CC599"/>
      <c r="CD599"/>
      <c r="CE599"/>
      <c r="CF599"/>
      <c r="CG599"/>
      <c r="CH599"/>
      <c r="CI599"/>
      <c r="CJ599"/>
    </row>
    <row r="600" spans="1:88" s="103" customFormat="1" x14ac:dyDescent="0.2">
      <c r="A600" s="115"/>
      <c r="B600" s="115"/>
      <c r="C600" s="114"/>
      <c r="D600" s="101" t="str">
        <f>IFERROR(VLOOKUP(A600,Mobilität!A:I,7,FALSE),"")</f>
        <v/>
      </c>
      <c r="E600" s="101" t="str">
        <f t="shared" si="57"/>
        <v/>
      </c>
      <c r="F600" s="121" t="str">
        <f>IFERROR(E600*Intern!H$2,"")</f>
        <v/>
      </c>
      <c r="G600" s="116"/>
      <c r="H600" s="117"/>
      <c r="I600" s="101" t="str">
        <f>IFERROR(VLOOKUP(G600,Mobilität!A:I,7,FALSE),"")</f>
        <v/>
      </c>
      <c r="J600" s="101" t="str">
        <f t="shared" si="59"/>
        <v/>
      </c>
      <c r="K600" s="104" t="str">
        <f>IFERROR(J600*Intern!H$2,"")</f>
        <v/>
      </c>
      <c r="L600" s="116"/>
      <c r="M600" s="117"/>
      <c r="N600" s="101" t="str">
        <f>IFERROR(VLOOKUP(L600,Mobilität!A:O,7,FALSE),"")</f>
        <v/>
      </c>
      <c r="O600" s="101" t="str">
        <f t="shared" si="60"/>
        <v/>
      </c>
      <c r="P600" s="121" t="str">
        <f>IFERROR(O600*Intern!H$2,"")</f>
        <v/>
      </c>
      <c r="Q600" s="151"/>
      <c r="R600" s="152"/>
      <c r="S600" s="153"/>
      <c r="T600" s="122">
        <f t="shared" si="58"/>
        <v>0</v>
      </c>
      <c r="U600" s="123">
        <f>IFERROR(T600*Intern!H$2,"")</f>
        <v>0</v>
      </c>
      <c r="V600" s="119">
        <f t="shared" si="61"/>
        <v>0</v>
      </c>
      <c r="W600" s="120">
        <f t="shared" si="62"/>
        <v>0</v>
      </c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  <c r="CA600"/>
      <c r="CB600"/>
      <c r="CC600"/>
      <c r="CD600"/>
      <c r="CE600"/>
      <c r="CF600"/>
      <c r="CG600"/>
      <c r="CH600"/>
      <c r="CI600"/>
      <c r="CJ600"/>
    </row>
    <row r="601" spans="1:88" s="103" customFormat="1" x14ac:dyDescent="0.2">
      <c r="A601" s="115"/>
      <c r="B601" s="115"/>
      <c r="C601" s="114"/>
      <c r="D601" s="101" t="str">
        <f>IFERROR(VLOOKUP(A601,Mobilität!A:I,7,FALSE),"")</f>
        <v/>
      </c>
      <c r="E601" s="101" t="str">
        <f t="shared" si="57"/>
        <v/>
      </c>
      <c r="F601" s="121" t="str">
        <f>IFERROR(E601*Intern!H$2,"")</f>
        <v/>
      </c>
      <c r="G601" s="116"/>
      <c r="H601" s="117"/>
      <c r="I601" s="101" t="str">
        <f>IFERROR(VLOOKUP(G601,Mobilität!A:I,7,FALSE),"")</f>
        <v/>
      </c>
      <c r="J601" s="101" t="str">
        <f t="shared" si="59"/>
        <v/>
      </c>
      <c r="K601" s="104" t="str">
        <f>IFERROR(J601*Intern!H$2,"")</f>
        <v/>
      </c>
      <c r="L601" s="116"/>
      <c r="M601" s="117"/>
      <c r="N601" s="101" t="str">
        <f>IFERROR(VLOOKUP(L601,Mobilität!A:O,7,FALSE),"")</f>
        <v/>
      </c>
      <c r="O601" s="101" t="str">
        <f t="shared" si="60"/>
        <v/>
      </c>
      <c r="P601" s="121" t="str">
        <f>IFERROR(O601*Intern!H$2,"")</f>
        <v/>
      </c>
      <c r="Q601" s="151"/>
      <c r="R601" s="152"/>
      <c r="S601" s="153"/>
      <c r="T601" s="122">
        <f t="shared" si="58"/>
        <v>0</v>
      </c>
      <c r="U601" s="123">
        <f>IFERROR(T601*Intern!H$2,"")</f>
        <v>0</v>
      </c>
      <c r="V601" s="119">
        <f t="shared" si="61"/>
        <v>0</v>
      </c>
      <c r="W601" s="120">
        <f t="shared" si="62"/>
        <v>0</v>
      </c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  <c r="BX601"/>
      <c r="BY601"/>
      <c r="BZ601"/>
      <c r="CA601"/>
      <c r="CB601"/>
      <c r="CC601"/>
      <c r="CD601"/>
      <c r="CE601"/>
      <c r="CF601"/>
      <c r="CG601"/>
      <c r="CH601"/>
      <c r="CI601"/>
      <c r="CJ601"/>
    </row>
    <row r="602" spans="1:88" s="103" customFormat="1" x14ac:dyDescent="0.2">
      <c r="A602" s="115"/>
      <c r="B602" s="115"/>
      <c r="C602" s="114"/>
      <c r="D602" s="101" t="str">
        <f>IFERROR(VLOOKUP(A602,Mobilität!A:I,7,FALSE),"")</f>
        <v/>
      </c>
      <c r="E602" s="101" t="str">
        <f t="shared" si="57"/>
        <v/>
      </c>
      <c r="F602" s="121" t="str">
        <f>IFERROR(E602*Intern!H$2,"")</f>
        <v/>
      </c>
      <c r="G602" s="116"/>
      <c r="H602" s="117"/>
      <c r="I602" s="101" t="str">
        <f>IFERROR(VLOOKUP(G602,Mobilität!A:I,7,FALSE),"")</f>
        <v/>
      </c>
      <c r="J602" s="101" t="str">
        <f t="shared" si="59"/>
        <v/>
      </c>
      <c r="K602" s="104" t="str">
        <f>IFERROR(J602*Intern!H$2,"")</f>
        <v/>
      </c>
      <c r="L602" s="116"/>
      <c r="M602" s="117"/>
      <c r="N602" s="101" t="str">
        <f>IFERROR(VLOOKUP(L602,Mobilität!A:O,7,FALSE),"")</f>
        <v/>
      </c>
      <c r="O602" s="101" t="str">
        <f t="shared" si="60"/>
        <v/>
      </c>
      <c r="P602" s="121" t="str">
        <f>IFERROR(O602*Intern!H$2,"")</f>
        <v/>
      </c>
      <c r="Q602" s="151"/>
      <c r="R602" s="152"/>
      <c r="S602" s="153"/>
      <c r="T602" s="122">
        <f t="shared" si="58"/>
        <v>0</v>
      </c>
      <c r="U602" s="123">
        <f>IFERROR(T602*Intern!H$2,"")</f>
        <v>0</v>
      </c>
      <c r="V602" s="119">
        <f t="shared" si="61"/>
        <v>0</v>
      </c>
      <c r="W602" s="120">
        <f t="shared" si="62"/>
        <v>0</v>
      </c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  <c r="CA602"/>
      <c r="CB602"/>
      <c r="CC602"/>
      <c r="CD602"/>
      <c r="CE602"/>
      <c r="CF602"/>
      <c r="CG602"/>
      <c r="CH602"/>
      <c r="CI602"/>
      <c r="CJ602"/>
    </row>
    <row r="603" spans="1:88" s="103" customFormat="1" x14ac:dyDescent="0.2">
      <c r="A603" s="115"/>
      <c r="B603" s="115"/>
      <c r="C603" s="114"/>
      <c r="D603" s="101" t="str">
        <f>IFERROR(VLOOKUP(A603,Mobilität!A:I,7,FALSE),"")</f>
        <v/>
      </c>
      <c r="E603" s="101" t="str">
        <f t="shared" si="57"/>
        <v/>
      </c>
      <c r="F603" s="121" t="str">
        <f>IFERROR(E603*Intern!H$2,"")</f>
        <v/>
      </c>
      <c r="G603" s="116"/>
      <c r="H603" s="117"/>
      <c r="I603" s="101" t="str">
        <f>IFERROR(VLOOKUP(G603,Mobilität!A:I,7,FALSE),"")</f>
        <v/>
      </c>
      <c r="J603" s="101" t="str">
        <f t="shared" si="59"/>
        <v/>
      </c>
      <c r="K603" s="104" t="str">
        <f>IFERROR(J603*Intern!H$2,"")</f>
        <v/>
      </c>
      <c r="L603" s="116"/>
      <c r="M603" s="117"/>
      <c r="N603" s="101" t="str">
        <f>IFERROR(VLOOKUP(L603,Mobilität!A:O,7,FALSE),"")</f>
        <v/>
      </c>
      <c r="O603" s="101" t="str">
        <f t="shared" si="60"/>
        <v/>
      </c>
      <c r="P603" s="121" t="str">
        <f>IFERROR(O603*Intern!H$2,"")</f>
        <v/>
      </c>
      <c r="Q603" s="151"/>
      <c r="R603" s="152"/>
      <c r="S603" s="153"/>
      <c r="T603" s="122">
        <f t="shared" si="58"/>
        <v>0</v>
      </c>
      <c r="U603" s="123">
        <f>IFERROR(T603*Intern!H$2,"")</f>
        <v>0</v>
      </c>
      <c r="V603" s="119">
        <f t="shared" si="61"/>
        <v>0</v>
      </c>
      <c r="W603" s="120">
        <f t="shared" si="62"/>
        <v>0</v>
      </c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  <c r="BX603"/>
      <c r="BY603"/>
      <c r="BZ603"/>
      <c r="CA603"/>
      <c r="CB603"/>
      <c r="CC603"/>
      <c r="CD603"/>
      <c r="CE603"/>
      <c r="CF603"/>
      <c r="CG603"/>
      <c r="CH603"/>
      <c r="CI603"/>
      <c r="CJ603"/>
    </row>
    <row r="604" spans="1:88" s="103" customFormat="1" x14ac:dyDescent="0.2">
      <c r="A604" s="115"/>
      <c r="B604" s="115"/>
      <c r="C604" s="114"/>
      <c r="D604" s="101" t="str">
        <f>IFERROR(VLOOKUP(A604,Mobilität!A:I,7,FALSE),"")</f>
        <v/>
      </c>
      <c r="E604" s="101" t="str">
        <f t="shared" si="57"/>
        <v/>
      </c>
      <c r="F604" s="121" t="str">
        <f>IFERROR(E604*Intern!H$2,"")</f>
        <v/>
      </c>
      <c r="G604" s="116"/>
      <c r="H604" s="117"/>
      <c r="I604" s="101" t="str">
        <f>IFERROR(VLOOKUP(G604,Mobilität!A:I,7,FALSE),"")</f>
        <v/>
      </c>
      <c r="J604" s="101" t="str">
        <f t="shared" si="59"/>
        <v/>
      </c>
      <c r="K604" s="104" t="str">
        <f>IFERROR(J604*Intern!H$2,"")</f>
        <v/>
      </c>
      <c r="L604" s="116"/>
      <c r="M604" s="117"/>
      <c r="N604" s="101" t="str">
        <f>IFERROR(VLOOKUP(L604,Mobilität!A:O,7,FALSE),"")</f>
        <v/>
      </c>
      <c r="O604" s="101" t="str">
        <f t="shared" si="60"/>
        <v/>
      </c>
      <c r="P604" s="121" t="str">
        <f>IFERROR(O604*Intern!H$2,"")</f>
        <v/>
      </c>
      <c r="Q604" s="151"/>
      <c r="R604" s="152"/>
      <c r="S604" s="153"/>
      <c r="T604" s="122">
        <f t="shared" si="58"/>
        <v>0</v>
      </c>
      <c r="U604" s="123">
        <f>IFERROR(T604*Intern!H$2,"")</f>
        <v>0</v>
      </c>
      <c r="V604" s="119">
        <f t="shared" si="61"/>
        <v>0</v>
      </c>
      <c r="W604" s="120">
        <f t="shared" si="62"/>
        <v>0</v>
      </c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  <c r="BX604"/>
      <c r="BY604"/>
      <c r="BZ604"/>
      <c r="CA604"/>
      <c r="CB604"/>
      <c r="CC604"/>
      <c r="CD604"/>
      <c r="CE604"/>
      <c r="CF604"/>
      <c r="CG604"/>
      <c r="CH604"/>
      <c r="CI604"/>
      <c r="CJ604"/>
    </row>
    <row r="605" spans="1:88" s="103" customFormat="1" x14ac:dyDescent="0.2">
      <c r="A605" s="115"/>
      <c r="B605" s="115"/>
      <c r="C605" s="114"/>
      <c r="D605" s="101" t="str">
        <f>IFERROR(VLOOKUP(A605,Mobilität!A:I,7,FALSE),"")</f>
        <v/>
      </c>
      <c r="E605" s="101" t="str">
        <f t="shared" si="57"/>
        <v/>
      </c>
      <c r="F605" s="121" t="str">
        <f>IFERROR(E605*Intern!H$2,"")</f>
        <v/>
      </c>
      <c r="G605" s="116"/>
      <c r="H605" s="117"/>
      <c r="I605" s="101" t="str">
        <f>IFERROR(VLOOKUP(G605,Mobilität!A:I,7,FALSE),"")</f>
        <v/>
      </c>
      <c r="J605" s="101" t="str">
        <f t="shared" si="59"/>
        <v/>
      </c>
      <c r="K605" s="104" t="str">
        <f>IFERROR(J605*Intern!H$2,"")</f>
        <v/>
      </c>
      <c r="L605" s="116"/>
      <c r="M605" s="117"/>
      <c r="N605" s="101" t="str">
        <f>IFERROR(VLOOKUP(L605,Mobilität!A:O,7,FALSE),"")</f>
        <v/>
      </c>
      <c r="O605" s="101" t="str">
        <f t="shared" si="60"/>
        <v/>
      </c>
      <c r="P605" s="121" t="str">
        <f>IFERROR(O605*Intern!H$2,"")</f>
        <v/>
      </c>
      <c r="Q605" s="151"/>
      <c r="R605" s="152"/>
      <c r="S605" s="153"/>
      <c r="T605" s="122">
        <f t="shared" si="58"/>
        <v>0</v>
      </c>
      <c r="U605" s="123">
        <f>IFERROR(T605*Intern!H$2,"")</f>
        <v>0</v>
      </c>
      <c r="V605" s="119">
        <f t="shared" si="61"/>
        <v>0</v>
      </c>
      <c r="W605" s="120">
        <f t="shared" si="62"/>
        <v>0</v>
      </c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  <c r="BX605"/>
      <c r="BY605"/>
      <c r="BZ605"/>
      <c r="CA605"/>
      <c r="CB605"/>
      <c r="CC605"/>
      <c r="CD605"/>
      <c r="CE605"/>
      <c r="CF605"/>
      <c r="CG605"/>
      <c r="CH605"/>
      <c r="CI605"/>
      <c r="CJ605"/>
    </row>
    <row r="606" spans="1:88" s="103" customFormat="1" x14ac:dyDescent="0.2">
      <c r="A606" s="115"/>
      <c r="B606" s="115"/>
      <c r="C606" s="114"/>
      <c r="D606" s="101" t="str">
        <f>IFERROR(VLOOKUP(A606,Mobilität!A:I,7,FALSE),"")</f>
        <v/>
      </c>
      <c r="E606" s="101" t="str">
        <f t="shared" si="57"/>
        <v/>
      </c>
      <c r="F606" s="121" t="str">
        <f>IFERROR(E606*Intern!H$2,"")</f>
        <v/>
      </c>
      <c r="G606" s="116"/>
      <c r="H606" s="117"/>
      <c r="I606" s="101" t="str">
        <f>IFERROR(VLOOKUP(G606,Mobilität!A:I,7,FALSE),"")</f>
        <v/>
      </c>
      <c r="J606" s="101" t="str">
        <f t="shared" si="59"/>
        <v/>
      </c>
      <c r="K606" s="104" t="str">
        <f>IFERROR(J606*Intern!H$2,"")</f>
        <v/>
      </c>
      <c r="L606" s="116"/>
      <c r="M606" s="117"/>
      <c r="N606" s="101" t="str">
        <f>IFERROR(VLOOKUP(L606,Mobilität!A:O,7,FALSE),"")</f>
        <v/>
      </c>
      <c r="O606" s="101" t="str">
        <f t="shared" si="60"/>
        <v/>
      </c>
      <c r="P606" s="121" t="str">
        <f>IFERROR(O606*Intern!H$2,"")</f>
        <v/>
      </c>
      <c r="Q606" s="151"/>
      <c r="R606" s="152"/>
      <c r="S606" s="153"/>
      <c r="T606" s="122">
        <f t="shared" si="58"/>
        <v>0</v>
      </c>
      <c r="U606" s="123">
        <f>IFERROR(T606*Intern!H$2,"")</f>
        <v>0</v>
      </c>
      <c r="V606" s="119">
        <f t="shared" si="61"/>
        <v>0</v>
      </c>
      <c r="W606" s="120">
        <f t="shared" si="62"/>
        <v>0</v>
      </c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  <c r="BX606"/>
      <c r="BY606"/>
      <c r="BZ606"/>
      <c r="CA606"/>
      <c r="CB606"/>
      <c r="CC606"/>
      <c r="CD606"/>
      <c r="CE606"/>
      <c r="CF606"/>
      <c r="CG606"/>
      <c r="CH606"/>
      <c r="CI606"/>
      <c r="CJ606"/>
    </row>
    <row r="607" spans="1:88" s="103" customFormat="1" x14ac:dyDescent="0.2">
      <c r="A607" s="115"/>
      <c r="B607" s="115"/>
      <c r="C607" s="114"/>
      <c r="D607" s="101" t="str">
        <f>IFERROR(VLOOKUP(A607,Mobilität!A:I,7,FALSE),"")</f>
        <v/>
      </c>
      <c r="E607" s="101" t="str">
        <f t="shared" si="57"/>
        <v/>
      </c>
      <c r="F607" s="121" t="str">
        <f>IFERROR(E607*Intern!H$2,"")</f>
        <v/>
      </c>
      <c r="G607" s="116"/>
      <c r="H607" s="117"/>
      <c r="I607" s="101" t="str">
        <f>IFERROR(VLOOKUP(G607,Mobilität!A:I,7,FALSE),"")</f>
        <v/>
      </c>
      <c r="J607" s="101" t="str">
        <f t="shared" si="59"/>
        <v/>
      </c>
      <c r="K607" s="104" t="str">
        <f>IFERROR(J607*Intern!H$2,"")</f>
        <v/>
      </c>
      <c r="L607" s="116"/>
      <c r="M607" s="117"/>
      <c r="N607" s="101" t="str">
        <f>IFERROR(VLOOKUP(L607,Mobilität!A:O,7,FALSE),"")</f>
        <v/>
      </c>
      <c r="O607" s="101" t="str">
        <f t="shared" si="60"/>
        <v/>
      </c>
      <c r="P607" s="121" t="str">
        <f>IFERROR(O607*Intern!H$2,"")</f>
        <v/>
      </c>
      <c r="Q607" s="151"/>
      <c r="R607" s="152"/>
      <c r="S607" s="153"/>
      <c r="T607" s="122">
        <f t="shared" si="58"/>
        <v>0</v>
      </c>
      <c r="U607" s="123">
        <f>IFERROR(T607*Intern!H$2,"")</f>
        <v>0</v>
      </c>
      <c r="V607" s="119">
        <f t="shared" si="61"/>
        <v>0</v>
      </c>
      <c r="W607" s="120">
        <f t="shared" si="62"/>
        <v>0</v>
      </c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  <c r="BX607"/>
      <c r="BY607"/>
      <c r="BZ607"/>
      <c r="CA607"/>
      <c r="CB607"/>
      <c r="CC607"/>
      <c r="CD607"/>
      <c r="CE607"/>
      <c r="CF607"/>
      <c r="CG607"/>
      <c r="CH607"/>
      <c r="CI607"/>
      <c r="CJ607"/>
    </row>
    <row r="608" spans="1:88" s="103" customFormat="1" x14ac:dyDescent="0.2">
      <c r="A608" s="115"/>
      <c r="B608" s="115"/>
      <c r="C608" s="114"/>
      <c r="D608" s="101" t="str">
        <f>IFERROR(VLOOKUP(A608,Mobilität!A:I,7,FALSE),"")</f>
        <v/>
      </c>
      <c r="E608" s="101" t="str">
        <f t="shared" si="57"/>
        <v/>
      </c>
      <c r="F608" s="121" t="str">
        <f>IFERROR(E608*Intern!H$2,"")</f>
        <v/>
      </c>
      <c r="G608" s="116"/>
      <c r="H608" s="117"/>
      <c r="I608" s="101" t="str">
        <f>IFERROR(VLOOKUP(G608,Mobilität!A:I,7,FALSE),"")</f>
        <v/>
      </c>
      <c r="J608" s="101" t="str">
        <f t="shared" si="59"/>
        <v/>
      </c>
      <c r="K608" s="104" t="str">
        <f>IFERROR(J608*Intern!H$2,"")</f>
        <v/>
      </c>
      <c r="L608" s="116"/>
      <c r="M608" s="117"/>
      <c r="N608" s="101" t="str">
        <f>IFERROR(VLOOKUP(L608,Mobilität!A:O,7,FALSE),"")</f>
        <v/>
      </c>
      <c r="O608" s="101" t="str">
        <f t="shared" si="60"/>
        <v/>
      </c>
      <c r="P608" s="121" t="str">
        <f>IFERROR(O608*Intern!H$2,"")</f>
        <v/>
      </c>
      <c r="Q608" s="151"/>
      <c r="R608" s="152"/>
      <c r="S608" s="153"/>
      <c r="T608" s="122">
        <f t="shared" si="58"/>
        <v>0</v>
      </c>
      <c r="U608" s="123">
        <f>IFERROR(T608*Intern!H$2,"")</f>
        <v>0</v>
      </c>
      <c r="V608" s="119">
        <f t="shared" si="61"/>
        <v>0</v>
      </c>
      <c r="W608" s="120">
        <f t="shared" si="62"/>
        <v>0</v>
      </c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  <c r="BX608"/>
      <c r="BY608"/>
      <c r="BZ608"/>
      <c r="CA608"/>
      <c r="CB608"/>
      <c r="CC608"/>
      <c r="CD608"/>
      <c r="CE608"/>
      <c r="CF608"/>
      <c r="CG608"/>
      <c r="CH608"/>
      <c r="CI608"/>
      <c r="CJ608"/>
    </row>
    <row r="609" spans="1:88" s="103" customFormat="1" x14ac:dyDescent="0.2">
      <c r="A609" s="115"/>
      <c r="B609" s="115"/>
      <c r="C609" s="114"/>
      <c r="D609" s="101" t="str">
        <f>IFERROR(VLOOKUP(A609,Mobilität!A:I,7,FALSE),"")</f>
        <v/>
      </c>
      <c r="E609" s="101" t="str">
        <f t="shared" si="57"/>
        <v/>
      </c>
      <c r="F609" s="121" t="str">
        <f>IFERROR(E609*Intern!H$2,"")</f>
        <v/>
      </c>
      <c r="G609" s="116"/>
      <c r="H609" s="117"/>
      <c r="I609" s="101" t="str">
        <f>IFERROR(VLOOKUP(G609,Mobilität!A:I,7,FALSE),"")</f>
        <v/>
      </c>
      <c r="J609" s="101" t="str">
        <f t="shared" si="59"/>
        <v/>
      </c>
      <c r="K609" s="104" t="str">
        <f>IFERROR(J609*Intern!H$2,"")</f>
        <v/>
      </c>
      <c r="L609" s="116"/>
      <c r="M609" s="117"/>
      <c r="N609" s="101" t="str">
        <f>IFERROR(VLOOKUP(L609,Mobilität!A:O,7,FALSE),"")</f>
        <v/>
      </c>
      <c r="O609" s="101" t="str">
        <f t="shared" si="60"/>
        <v/>
      </c>
      <c r="P609" s="121" t="str">
        <f>IFERROR(O609*Intern!H$2,"")</f>
        <v/>
      </c>
      <c r="Q609" s="151"/>
      <c r="R609" s="152"/>
      <c r="S609" s="153"/>
      <c r="T609" s="122">
        <f t="shared" si="58"/>
        <v>0</v>
      </c>
      <c r="U609" s="123">
        <f>IFERROR(T609*Intern!H$2,"")</f>
        <v>0</v>
      </c>
      <c r="V609" s="119">
        <f t="shared" si="61"/>
        <v>0</v>
      </c>
      <c r="W609" s="120">
        <f t="shared" si="62"/>
        <v>0</v>
      </c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  <c r="BX609"/>
      <c r="BY609"/>
      <c r="BZ609"/>
      <c r="CA609"/>
      <c r="CB609"/>
      <c r="CC609"/>
      <c r="CD609"/>
      <c r="CE609"/>
      <c r="CF609"/>
      <c r="CG609"/>
      <c r="CH609"/>
      <c r="CI609"/>
      <c r="CJ609"/>
    </row>
    <row r="610" spans="1:88" s="103" customFormat="1" x14ac:dyDescent="0.2">
      <c r="A610" s="115"/>
      <c r="B610" s="115"/>
      <c r="C610" s="114"/>
      <c r="D610" s="101" t="str">
        <f>IFERROR(VLOOKUP(A610,Mobilität!A:I,7,FALSE),"")</f>
        <v/>
      </c>
      <c r="E610" s="101" t="str">
        <f t="shared" si="57"/>
        <v/>
      </c>
      <c r="F610" s="121" t="str">
        <f>IFERROR(E610*Intern!H$2,"")</f>
        <v/>
      </c>
      <c r="G610" s="116"/>
      <c r="H610" s="117"/>
      <c r="I610" s="101" t="str">
        <f>IFERROR(VLOOKUP(G610,Mobilität!A:I,7,FALSE),"")</f>
        <v/>
      </c>
      <c r="J610" s="101" t="str">
        <f t="shared" si="59"/>
        <v/>
      </c>
      <c r="K610" s="104" t="str">
        <f>IFERROR(J610*Intern!H$2,"")</f>
        <v/>
      </c>
      <c r="L610" s="116"/>
      <c r="M610" s="117"/>
      <c r="N610" s="101" t="str">
        <f>IFERROR(VLOOKUP(L610,Mobilität!A:O,7,FALSE),"")</f>
        <v/>
      </c>
      <c r="O610" s="101" t="str">
        <f t="shared" si="60"/>
        <v/>
      </c>
      <c r="P610" s="121" t="str">
        <f>IFERROR(O610*Intern!H$2,"")</f>
        <v/>
      </c>
      <c r="Q610" s="151"/>
      <c r="R610" s="152"/>
      <c r="S610" s="153"/>
      <c r="T610" s="122">
        <f t="shared" si="58"/>
        <v>0</v>
      </c>
      <c r="U610" s="123">
        <f>IFERROR(T610*Intern!H$2,"")</f>
        <v>0</v>
      </c>
      <c r="V610" s="119">
        <f t="shared" si="61"/>
        <v>0</v>
      </c>
      <c r="W610" s="120">
        <f t="shared" si="62"/>
        <v>0</v>
      </c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  <c r="BX610"/>
      <c r="BY610"/>
      <c r="BZ610"/>
      <c r="CA610"/>
      <c r="CB610"/>
      <c r="CC610"/>
      <c r="CD610"/>
      <c r="CE610"/>
      <c r="CF610"/>
      <c r="CG610"/>
      <c r="CH610"/>
      <c r="CI610"/>
      <c r="CJ610"/>
    </row>
    <row r="611" spans="1:88" s="103" customFormat="1" x14ac:dyDescent="0.2">
      <c r="A611" s="115"/>
      <c r="B611" s="115"/>
      <c r="C611" s="114"/>
      <c r="D611" s="101" t="str">
        <f>IFERROR(VLOOKUP(A611,Mobilität!A:I,7,FALSE),"")</f>
        <v/>
      </c>
      <c r="E611" s="101" t="str">
        <f t="shared" si="57"/>
        <v/>
      </c>
      <c r="F611" s="121" t="str">
        <f>IFERROR(E611*Intern!H$2,"")</f>
        <v/>
      </c>
      <c r="G611" s="116"/>
      <c r="H611" s="117"/>
      <c r="I611" s="101" t="str">
        <f>IFERROR(VLOOKUP(G611,Mobilität!A:I,7,FALSE),"")</f>
        <v/>
      </c>
      <c r="J611" s="101" t="str">
        <f t="shared" si="59"/>
        <v/>
      </c>
      <c r="K611" s="104" t="str">
        <f>IFERROR(J611*Intern!H$2,"")</f>
        <v/>
      </c>
      <c r="L611" s="116"/>
      <c r="M611" s="117"/>
      <c r="N611" s="101" t="str">
        <f>IFERROR(VLOOKUP(L611,Mobilität!A:O,7,FALSE),"")</f>
        <v/>
      </c>
      <c r="O611" s="101" t="str">
        <f t="shared" si="60"/>
        <v/>
      </c>
      <c r="P611" s="121" t="str">
        <f>IFERROR(O611*Intern!H$2,"")</f>
        <v/>
      </c>
      <c r="Q611" s="151"/>
      <c r="R611" s="152"/>
      <c r="S611" s="153"/>
      <c r="T611" s="122">
        <f t="shared" si="58"/>
        <v>0</v>
      </c>
      <c r="U611" s="123">
        <f>IFERROR(T611*Intern!H$2,"")</f>
        <v>0</v>
      </c>
      <c r="V611" s="119">
        <f t="shared" si="61"/>
        <v>0</v>
      </c>
      <c r="W611" s="120">
        <f t="shared" si="62"/>
        <v>0</v>
      </c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  <c r="BX611"/>
      <c r="BY611"/>
      <c r="BZ611"/>
      <c r="CA611"/>
      <c r="CB611"/>
      <c r="CC611"/>
      <c r="CD611"/>
      <c r="CE611"/>
      <c r="CF611"/>
      <c r="CG611"/>
      <c r="CH611"/>
      <c r="CI611"/>
      <c r="CJ611"/>
    </row>
    <row r="612" spans="1:88" s="103" customFormat="1" x14ac:dyDescent="0.2">
      <c r="A612" s="115"/>
      <c r="B612" s="115"/>
      <c r="C612" s="114"/>
      <c r="D612" s="101" t="str">
        <f>IFERROR(VLOOKUP(A612,Mobilität!A:I,7,FALSE),"")</f>
        <v/>
      </c>
      <c r="E612" s="101" t="str">
        <f t="shared" si="57"/>
        <v/>
      </c>
      <c r="F612" s="121" t="str">
        <f>IFERROR(E612*Intern!H$2,"")</f>
        <v/>
      </c>
      <c r="G612" s="116"/>
      <c r="H612" s="117"/>
      <c r="I612" s="101" t="str">
        <f>IFERROR(VLOOKUP(G612,Mobilität!A:I,7,FALSE),"")</f>
        <v/>
      </c>
      <c r="J612" s="101" t="str">
        <f t="shared" si="59"/>
        <v/>
      </c>
      <c r="K612" s="104" t="str">
        <f>IFERROR(J612*Intern!H$2,"")</f>
        <v/>
      </c>
      <c r="L612" s="116"/>
      <c r="M612" s="117"/>
      <c r="N612" s="101" t="str">
        <f>IFERROR(VLOOKUP(L612,Mobilität!A:O,7,FALSE),"")</f>
        <v/>
      </c>
      <c r="O612" s="101" t="str">
        <f t="shared" si="60"/>
        <v/>
      </c>
      <c r="P612" s="121" t="str">
        <f>IFERROR(O612*Intern!H$2,"")</f>
        <v/>
      </c>
      <c r="Q612" s="151"/>
      <c r="R612" s="152"/>
      <c r="S612" s="153"/>
      <c r="T612" s="122">
        <f t="shared" si="58"/>
        <v>0</v>
      </c>
      <c r="U612" s="123">
        <f>IFERROR(T612*Intern!H$2,"")</f>
        <v>0</v>
      </c>
      <c r="V612" s="119">
        <f t="shared" si="61"/>
        <v>0</v>
      </c>
      <c r="W612" s="120">
        <f t="shared" si="62"/>
        <v>0</v>
      </c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  <c r="CA612"/>
      <c r="CB612"/>
      <c r="CC612"/>
      <c r="CD612"/>
      <c r="CE612"/>
      <c r="CF612"/>
      <c r="CG612"/>
      <c r="CH612"/>
      <c r="CI612"/>
      <c r="CJ612"/>
    </row>
    <row r="613" spans="1:88" s="103" customFormat="1" x14ac:dyDescent="0.2">
      <c r="A613" s="115"/>
      <c r="B613" s="115"/>
      <c r="C613" s="114"/>
      <c r="D613" s="101" t="str">
        <f>IFERROR(VLOOKUP(A613,Mobilität!A:I,7,FALSE),"")</f>
        <v/>
      </c>
      <c r="E613" s="101" t="str">
        <f t="shared" si="57"/>
        <v/>
      </c>
      <c r="F613" s="121" t="str">
        <f>IFERROR(E613*Intern!H$2,"")</f>
        <v/>
      </c>
      <c r="G613" s="116"/>
      <c r="H613" s="117"/>
      <c r="I613" s="101" t="str">
        <f>IFERROR(VLOOKUP(G613,Mobilität!A:I,7,FALSE),"")</f>
        <v/>
      </c>
      <c r="J613" s="101" t="str">
        <f t="shared" si="59"/>
        <v/>
      </c>
      <c r="K613" s="104" t="str">
        <f>IFERROR(J613*Intern!H$2,"")</f>
        <v/>
      </c>
      <c r="L613" s="116"/>
      <c r="M613" s="117"/>
      <c r="N613" s="101" t="str">
        <f>IFERROR(VLOOKUP(L613,Mobilität!A:O,7,FALSE),"")</f>
        <v/>
      </c>
      <c r="O613" s="101" t="str">
        <f t="shared" si="60"/>
        <v/>
      </c>
      <c r="P613" s="121" t="str">
        <f>IFERROR(O613*Intern!H$2,"")</f>
        <v/>
      </c>
      <c r="Q613" s="151"/>
      <c r="R613" s="152"/>
      <c r="S613" s="153"/>
      <c r="T613" s="122">
        <f t="shared" si="58"/>
        <v>0</v>
      </c>
      <c r="U613" s="123">
        <f>IFERROR(T613*Intern!H$2,"")</f>
        <v>0</v>
      </c>
      <c r="V613" s="119">
        <f t="shared" si="61"/>
        <v>0</v>
      </c>
      <c r="W613" s="120">
        <f t="shared" si="62"/>
        <v>0</v>
      </c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  <c r="BX613"/>
      <c r="BY613"/>
      <c r="BZ613"/>
      <c r="CA613"/>
      <c r="CB613"/>
      <c r="CC613"/>
      <c r="CD613"/>
      <c r="CE613"/>
      <c r="CF613"/>
      <c r="CG613"/>
      <c r="CH613"/>
      <c r="CI613"/>
      <c r="CJ613"/>
    </row>
    <row r="614" spans="1:88" s="103" customFormat="1" x14ac:dyDescent="0.2">
      <c r="A614" s="115"/>
      <c r="B614" s="115"/>
      <c r="C614" s="114"/>
      <c r="D614" s="101" t="str">
        <f>IFERROR(VLOOKUP(A614,Mobilität!A:I,7,FALSE),"")</f>
        <v/>
      </c>
      <c r="E614" s="101" t="str">
        <f t="shared" si="57"/>
        <v/>
      </c>
      <c r="F614" s="121" t="str">
        <f>IFERROR(E614*Intern!H$2,"")</f>
        <v/>
      </c>
      <c r="G614" s="116"/>
      <c r="H614" s="117"/>
      <c r="I614" s="101" t="str">
        <f>IFERROR(VLOOKUP(G614,Mobilität!A:I,7,FALSE),"")</f>
        <v/>
      </c>
      <c r="J614" s="101" t="str">
        <f t="shared" si="59"/>
        <v/>
      </c>
      <c r="K614" s="104" t="str">
        <f>IFERROR(J614*Intern!H$2,"")</f>
        <v/>
      </c>
      <c r="L614" s="116"/>
      <c r="M614" s="117"/>
      <c r="N614" s="101" t="str">
        <f>IFERROR(VLOOKUP(L614,Mobilität!A:O,7,FALSE),"")</f>
        <v/>
      </c>
      <c r="O614" s="101" t="str">
        <f t="shared" si="60"/>
        <v/>
      </c>
      <c r="P614" s="121" t="str">
        <f>IFERROR(O614*Intern!H$2,"")</f>
        <v/>
      </c>
      <c r="Q614" s="151"/>
      <c r="R614" s="152"/>
      <c r="S614" s="153"/>
      <c r="T614" s="122">
        <f t="shared" si="58"/>
        <v>0</v>
      </c>
      <c r="U614" s="123">
        <f>IFERROR(T614*Intern!H$2,"")</f>
        <v>0</v>
      </c>
      <c r="V614" s="119">
        <f t="shared" si="61"/>
        <v>0</v>
      </c>
      <c r="W614" s="120">
        <f t="shared" si="62"/>
        <v>0</v>
      </c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  <c r="CA614"/>
      <c r="CB614"/>
      <c r="CC614"/>
      <c r="CD614"/>
      <c r="CE614"/>
      <c r="CF614"/>
      <c r="CG614"/>
      <c r="CH614"/>
      <c r="CI614"/>
      <c r="CJ614"/>
    </row>
    <row r="615" spans="1:88" s="103" customFormat="1" x14ac:dyDescent="0.2">
      <c r="A615" s="115"/>
      <c r="B615" s="115"/>
      <c r="C615" s="114"/>
      <c r="D615" s="101" t="str">
        <f>IFERROR(VLOOKUP(A615,Mobilität!A:I,7,FALSE),"")</f>
        <v/>
      </c>
      <c r="E615" s="101" t="str">
        <f t="shared" si="57"/>
        <v/>
      </c>
      <c r="F615" s="121" t="str">
        <f>IFERROR(E615*Intern!H$2,"")</f>
        <v/>
      </c>
      <c r="G615" s="116"/>
      <c r="H615" s="117"/>
      <c r="I615" s="101" t="str">
        <f>IFERROR(VLOOKUP(G615,Mobilität!A:I,7,FALSE),"")</f>
        <v/>
      </c>
      <c r="J615" s="101" t="str">
        <f t="shared" si="59"/>
        <v/>
      </c>
      <c r="K615" s="104" t="str">
        <f>IFERROR(J615*Intern!H$2,"")</f>
        <v/>
      </c>
      <c r="L615" s="116"/>
      <c r="M615" s="117"/>
      <c r="N615" s="101" t="str">
        <f>IFERROR(VLOOKUP(L615,Mobilität!A:O,7,FALSE),"")</f>
        <v/>
      </c>
      <c r="O615" s="101" t="str">
        <f t="shared" si="60"/>
        <v/>
      </c>
      <c r="P615" s="121" t="str">
        <f>IFERROR(O615*Intern!H$2,"")</f>
        <v/>
      </c>
      <c r="Q615" s="151"/>
      <c r="R615" s="152"/>
      <c r="S615" s="153"/>
      <c r="T615" s="122">
        <f t="shared" si="58"/>
        <v>0</v>
      </c>
      <c r="U615" s="123">
        <f>IFERROR(T615*Intern!H$2,"")</f>
        <v>0</v>
      </c>
      <c r="V615" s="119">
        <f t="shared" si="61"/>
        <v>0</v>
      </c>
      <c r="W615" s="120">
        <f t="shared" si="62"/>
        <v>0</v>
      </c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  <c r="BX615"/>
      <c r="BY615"/>
      <c r="BZ615"/>
      <c r="CA615"/>
      <c r="CB615"/>
      <c r="CC615"/>
      <c r="CD615"/>
      <c r="CE615"/>
      <c r="CF615"/>
      <c r="CG615"/>
      <c r="CH615"/>
      <c r="CI615"/>
      <c r="CJ615"/>
    </row>
    <row r="616" spans="1:88" s="103" customFormat="1" x14ac:dyDescent="0.2">
      <c r="A616" s="115"/>
      <c r="B616" s="115"/>
      <c r="C616" s="114"/>
      <c r="D616" s="101" t="str">
        <f>IFERROR(VLOOKUP(A616,Mobilität!A:I,7,FALSE),"")</f>
        <v/>
      </c>
      <c r="E616" s="101" t="str">
        <f t="shared" si="57"/>
        <v/>
      </c>
      <c r="F616" s="121" t="str">
        <f>IFERROR(E616*Intern!H$2,"")</f>
        <v/>
      </c>
      <c r="G616" s="116"/>
      <c r="H616" s="117"/>
      <c r="I616" s="101" t="str">
        <f>IFERROR(VLOOKUP(G616,Mobilität!A:I,7,FALSE),"")</f>
        <v/>
      </c>
      <c r="J616" s="101" t="str">
        <f t="shared" si="59"/>
        <v/>
      </c>
      <c r="K616" s="104" t="str">
        <f>IFERROR(J616*Intern!H$2,"")</f>
        <v/>
      </c>
      <c r="L616" s="116"/>
      <c r="M616" s="117"/>
      <c r="N616" s="101" t="str">
        <f>IFERROR(VLOOKUP(L616,Mobilität!A:O,7,FALSE),"")</f>
        <v/>
      </c>
      <c r="O616" s="101" t="str">
        <f t="shared" si="60"/>
        <v/>
      </c>
      <c r="P616" s="121" t="str">
        <f>IFERROR(O616*Intern!H$2,"")</f>
        <v/>
      </c>
      <c r="Q616" s="151"/>
      <c r="R616" s="152"/>
      <c r="S616" s="153"/>
      <c r="T616" s="122">
        <f t="shared" si="58"/>
        <v>0</v>
      </c>
      <c r="U616" s="123">
        <f>IFERROR(T616*Intern!H$2,"")</f>
        <v>0</v>
      </c>
      <c r="V616" s="119">
        <f t="shared" si="61"/>
        <v>0</v>
      </c>
      <c r="W616" s="120">
        <f t="shared" si="62"/>
        <v>0</v>
      </c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  <c r="CA616"/>
      <c r="CB616"/>
      <c r="CC616"/>
      <c r="CD616"/>
      <c r="CE616"/>
      <c r="CF616"/>
      <c r="CG616"/>
      <c r="CH616"/>
      <c r="CI616"/>
      <c r="CJ616"/>
    </row>
    <row r="617" spans="1:88" s="103" customFormat="1" x14ac:dyDescent="0.2">
      <c r="A617" s="115"/>
      <c r="B617" s="115"/>
      <c r="C617" s="114"/>
      <c r="D617" s="101" t="str">
        <f>IFERROR(VLOOKUP(A617,Mobilität!A:I,7,FALSE),"")</f>
        <v/>
      </c>
      <c r="E617" s="101" t="str">
        <f t="shared" si="57"/>
        <v/>
      </c>
      <c r="F617" s="121" t="str">
        <f>IFERROR(E617*Intern!H$2,"")</f>
        <v/>
      </c>
      <c r="G617" s="116"/>
      <c r="H617" s="117"/>
      <c r="I617" s="101" t="str">
        <f>IFERROR(VLOOKUP(G617,Mobilität!A:I,7,FALSE),"")</f>
        <v/>
      </c>
      <c r="J617" s="101" t="str">
        <f t="shared" si="59"/>
        <v/>
      </c>
      <c r="K617" s="104" t="str">
        <f>IFERROR(J617*Intern!H$2,"")</f>
        <v/>
      </c>
      <c r="L617" s="116"/>
      <c r="M617" s="117"/>
      <c r="N617" s="101" t="str">
        <f>IFERROR(VLOOKUP(L617,Mobilität!A:O,7,FALSE),"")</f>
        <v/>
      </c>
      <c r="O617" s="101" t="str">
        <f t="shared" si="60"/>
        <v/>
      </c>
      <c r="P617" s="121" t="str">
        <f>IFERROR(O617*Intern!H$2,"")</f>
        <v/>
      </c>
      <c r="Q617" s="151"/>
      <c r="R617" s="152"/>
      <c r="S617" s="153"/>
      <c r="T617" s="122">
        <f t="shared" si="58"/>
        <v>0</v>
      </c>
      <c r="U617" s="123">
        <f>IFERROR(T617*Intern!H$2,"")</f>
        <v>0</v>
      </c>
      <c r="V617" s="119">
        <f t="shared" si="61"/>
        <v>0</v>
      </c>
      <c r="W617" s="120">
        <f t="shared" si="62"/>
        <v>0</v>
      </c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  <c r="BX617"/>
      <c r="BY617"/>
      <c r="BZ617"/>
      <c r="CA617"/>
      <c r="CB617"/>
      <c r="CC617"/>
      <c r="CD617"/>
      <c r="CE617"/>
      <c r="CF617"/>
      <c r="CG617"/>
      <c r="CH617"/>
      <c r="CI617"/>
      <c r="CJ617"/>
    </row>
    <row r="618" spans="1:88" s="103" customFormat="1" x14ac:dyDescent="0.2">
      <c r="A618" s="115"/>
      <c r="B618" s="115"/>
      <c r="C618" s="114"/>
      <c r="D618" s="101" t="str">
        <f>IFERROR(VLOOKUP(A618,Mobilität!A:I,7,FALSE),"")</f>
        <v/>
      </c>
      <c r="E618" s="101" t="str">
        <f t="shared" si="57"/>
        <v/>
      </c>
      <c r="F618" s="121" t="str">
        <f>IFERROR(E618*Intern!H$2,"")</f>
        <v/>
      </c>
      <c r="G618" s="116"/>
      <c r="H618" s="117"/>
      <c r="I618" s="101" t="str">
        <f>IFERROR(VLOOKUP(G618,Mobilität!A:I,7,FALSE),"")</f>
        <v/>
      </c>
      <c r="J618" s="101" t="str">
        <f t="shared" si="59"/>
        <v/>
      </c>
      <c r="K618" s="104" t="str">
        <f>IFERROR(J618*Intern!H$2,"")</f>
        <v/>
      </c>
      <c r="L618" s="116"/>
      <c r="M618" s="117"/>
      <c r="N618" s="101" t="str">
        <f>IFERROR(VLOOKUP(L618,Mobilität!A:O,7,FALSE),"")</f>
        <v/>
      </c>
      <c r="O618" s="101" t="str">
        <f t="shared" si="60"/>
        <v/>
      </c>
      <c r="P618" s="121" t="str">
        <f>IFERROR(O618*Intern!H$2,"")</f>
        <v/>
      </c>
      <c r="Q618" s="151"/>
      <c r="R618" s="152"/>
      <c r="S618" s="153"/>
      <c r="T618" s="122">
        <f t="shared" si="58"/>
        <v>0</v>
      </c>
      <c r="U618" s="123">
        <f>IFERROR(T618*Intern!H$2,"")</f>
        <v>0</v>
      </c>
      <c r="V618" s="119">
        <f t="shared" si="61"/>
        <v>0</v>
      </c>
      <c r="W618" s="120">
        <f t="shared" si="62"/>
        <v>0</v>
      </c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  <c r="BX618"/>
      <c r="BY618"/>
      <c r="BZ618"/>
      <c r="CA618"/>
      <c r="CB618"/>
      <c r="CC618"/>
      <c r="CD618"/>
      <c r="CE618"/>
      <c r="CF618"/>
      <c r="CG618"/>
      <c r="CH618"/>
      <c r="CI618"/>
      <c r="CJ618"/>
    </row>
    <row r="619" spans="1:88" s="103" customFormat="1" x14ac:dyDescent="0.2">
      <c r="A619" s="115"/>
      <c r="B619" s="115"/>
      <c r="C619" s="114"/>
      <c r="D619" s="101" t="str">
        <f>IFERROR(VLOOKUP(A619,Mobilität!A:I,7,FALSE),"")</f>
        <v/>
      </c>
      <c r="E619" s="101" t="str">
        <f t="shared" si="57"/>
        <v/>
      </c>
      <c r="F619" s="121" t="str">
        <f>IFERROR(E619*Intern!H$2,"")</f>
        <v/>
      </c>
      <c r="G619" s="116"/>
      <c r="H619" s="117"/>
      <c r="I619" s="101" t="str">
        <f>IFERROR(VLOOKUP(G619,Mobilität!A:I,7,FALSE),"")</f>
        <v/>
      </c>
      <c r="J619" s="101" t="str">
        <f t="shared" si="59"/>
        <v/>
      </c>
      <c r="K619" s="104" t="str">
        <f>IFERROR(J619*Intern!H$2,"")</f>
        <v/>
      </c>
      <c r="L619" s="116"/>
      <c r="M619" s="117"/>
      <c r="N619" s="101" t="str">
        <f>IFERROR(VLOOKUP(L619,Mobilität!A:O,7,FALSE),"")</f>
        <v/>
      </c>
      <c r="O619" s="101" t="str">
        <f t="shared" si="60"/>
        <v/>
      </c>
      <c r="P619" s="121" t="str">
        <f>IFERROR(O619*Intern!H$2,"")</f>
        <v/>
      </c>
      <c r="Q619" s="151"/>
      <c r="R619" s="152"/>
      <c r="S619" s="153"/>
      <c r="T619" s="122">
        <f t="shared" si="58"/>
        <v>0</v>
      </c>
      <c r="U619" s="123">
        <f>IFERROR(T619*Intern!H$2,"")</f>
        <v>0</v>
      </c>
      <c r="V619" s="119">
        <f t="shared" si="61"/>
        <v>0</v>
      </c>
      <c r="W619" s="120">
        <f t="shared" si="62"/>
        <v>0</v>
      </c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  <c r="BX619"/>
      <c r="BY619"/>
      <c r="BZ619"/>
      <c r="CA619"/>
      <c r="CB619"/>
      <c r="CC619"/>
      <c r="CD619"/>
      <c r="CE619"/>
      <c r="CF619"/>
      <c r="CG619"/>
      <c r="CH619"/>
      <c r="CI619"/>
      <c r="CJ619"/>
    </row>
    <row r="620" spans="1:88" s="103" customFormat="1" x14ac:dyDescent="0.2">
      <c r="A620" s="115"/>
      <c r="B620" s="115"/>
      <c r="C620" s="114"/>
      <c r="D620" s="101" t="str">
        <f>IFERROR(VLOOKUP(A620,Mobilität!A:I,7,FALSE),"")</f>
        <v/>
      </c>
      <c r="E620" s="101" t="str">
        <f t="shared" si="57"/>
        <v/>
      </c>
      <c r="F620" s="121" t="str">
        <f>IFERROR(E620*Intern!H$2,"")</f>
        <v/>
      </c>
      <c r="G620" s="116"/>
      <c r="H620" s="117"/>
      <c r="I620" s="101" t="str">
        <f>IFERROR(VLOOKUP(G620,Mobilität!A:I,7,FALSE),"")</f>
        <v/>
      </c>
      <c r="J620" s="101" t="str">
        <f t="shared" si="59"/>
        <v/>
      </c>
      <c r="K620" s="104" t="str">
        <f>IFERROR(J620*Intern!H$2,"")</f>
        <v/>
      </c>
      <c r="L620" s="116"/>
      <c r="M620" s="117"/>
      <c r="N620" s="101" t="str">
        <f>IFERROR(VLOOKUP(L620,Mobilität!A:O,7,FALSE),"")</f>
        <v/>
      </c>
      <c r="O620" s="101" t="str">
        <f t="shared" si="60"/>
        <v/>
      </c>
      <c r="P620" s="121" t="str">
        <f>IFERROR(O620*Intern!H$2,"")</f>
        <v/>
      </c>
      <c r="Q620" s="151"/>
      <c r="R620" s="152"/>
      <c r="S620" s="153"/>
      <c r="T620" s="122">
        <f t="shared" si="58"/>
        <v>0</v>
      </c>
      <c r="U620" s="123">
        <f>IFERROR(T620*Intern!H$2,"")</f>
        <v>0</v>
      </c>
      <c r="V620" s="119">
        <f t="shared" si="61"/>
        <v>0</v>
      </c>
      <c r="W620" s="120">
        <f t="shared" si="62"/>
        <v>0</v>
      </c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  <c r="BX620"/>
      <c r="BY620"/>
      <c r="BZ620"/>
      <c r="CA620"/>
      <c r="CB620"/>
      <c r="CC620"/>
      <c r="CD620"/>
      <c r="CE620"/>
      <c r="CF620"/>
      <c r="CG620"/>
      <c r="CH620"/>
      <c r="CI620"/>
      <c r="CJ620"/>
    </row>
    <row r="621" spans="1:88" s="103" customFormat="1" x14ac:dyDescent="0.2">
      <c r="A621" s="115"/>
      <c r="B621" s="115"/>
      <c r="C621" s="114"/>
      <c r="D621" s="101" t="str">
        <f>IFERROR(VLOOKUP(A621,Mobilität!A:I,7,FALSE),"")</f>
        <v/>
      </c>
      <c r="E621" s="101" t="str">
        <f t="shared" si="57"/>
        <v/>
      </c>
      <c r="F621" s="121" t="str">
        <f>IFERROR(E621*Intern!H$2,"")</f>
        <v/>
      </c>
      <c r="G621" s="116"/>
      <c r="H621" s="117"/>
      <c r="I621" s="101" t="str">
        <f>IFERROR(VLOOKUP(G621,Mobilität!A:I,7,FALSE),"")</f>
        <v/>
      </c>
      <c r="J621" s="101" t="str">
        <f t="shared" si="59"/>
        <v/>
      </c>
      <c r="K621" s="104" t="str">
        <f>IFERROR(J621*Intern!H$2,"")</f>
        <v/>
      </c>
      <c r="L621" s="116"/>
      <c r="M621" s="117"/>
      <c r="N621" s="101" t="str">
        <f>IFERROR(VLOOKUP(L621,Mobilität!A:O,7,FALSE),"")</f>
        <v/>
      </c>
      <c r="O621" s="101" t="str">
        <f t="shared" si="60"/>
        <v/>
      </c>
      <c r="P621" s="121" t="str">
        <f>IFERROR(O621*Intern!H$2,"")</f>
        <v/>
      </c>
      <c r="Q621" s="151"/>
      <c r="R621" s="152"/>
      <c r="S621" s="153"/>
      <c r="T621" s="122">
        <f t="shared" si="58"/>
        <v>0</v>
      </c>
      <c r="U621" s="123">
        <f>IFERROR(T621*Intern!H$2,"")</f>
        <v>0</v>
      </c>
      <c r="V621" s="119">
        <f t="shared" si="61"/>
        <v>0</v>
      </c>
      <c r="W621" s="120">
        <f t="shared" si="62"/>
        <v>0</v>
      </c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  <c r="BX621"/>
      <c r="BY621"/>
      <c r="BZ621"/>
      <c r="CA621"/>
      <c r="CB621"/>
      <c r="CC621"/>
      <c r="CD621"/>
      <c r="CE621"/>
      <c r="CF621"/>
      <c r="CG621"/>
      <c r="CH621"/>
      <c r="CI621"/>
      <c r="CJ621"/>
    </row>
    <row r="622" spans="1:88" s="103" customFormat="1" x14ac:dyDescent="0.2">
      <c r="A622" s="115"/>
      <c r="B622" s="115"/>
      <c r="C622" s="114"/>
      <c r="D622" s="101" t="str">
        <f>IFERROR(VLOOKUP(A622,Mobilität!A:I,7,FALSE),"")</f>
        <v/>
      </c>
      <c r="E622" s="101" t="str">
        <f t="shared" si="57"/>
        <v/>
      </c>
      <c r="F622" s="121" t="str">
        <f>IFERROR(E622*Intern!H$2,"")</f>
        <v/>
      </c>
      <c r="G622" s="116"/>
      <c r="H622" s="117"/>
      <c r="I622" s="101" t="str">
        <f>IFERROR(VLOOKUP(G622,Mobilität!A:I,7,FALSE),"")</f>
        <v/>
      </c>
      <c r="J622" s="101" t="str">
        <f t="shared" si="59"/>
        <v/>
      </c>
      <c r="K622" s="104" t="str">
        <f>IFERROR(J622*Intern!H$2,"")</f>
        <v/>
      </c>
      <c r="L622" s="116"/>
      <c r="M622" s="117"/>
      <c r="N622" s="101" t="str">
        <f>IFERROR(VLOOKUP(L622,Mobilität!A:O,7,FALSE),"")</f>
        <v/>
      </c>
      <c r="O622" s="101" t="str">
        <f t="shared" si="60"/>
        <v/>
      </c>
      <c r="P622" s="121" t="str">
        <f>IFERROR(O622*Intern!H$2,"")</f>
        <v/>
      </c>
      <c r="Q622" s="151"/>
      <c r="R622" s="152"/>
      <c r="S622" s="153"/>
      <c r="T622" s="122">
        <f t="shared" si="58"/>
        <v>0</v>
      </c>
      <c r="U622" s="123">
        <f>IFERROR(T622*Intern!H$2,"")</f>
        <v>0</v>
      </c>
      <c r="V622" s="119">
        <f t="shared" si="61"/>
        <v>0</v>
      </c>
      <c r="W622" s="120">
        <f t="shared" si="62"/>
        <v>0</v>
      </c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  <c r="BX622"/>
      <c r="BY622"/>
      <c r="BZ622"/>
      <c r="CA622"/>
      <c r="CB622"/>
      <c r="CC622"/>
      <c r="CD622"/>
      <c r="CE622"/>
      <c r="CF622"/>
      <c r="CG622"/>
      <c r="CH622"/>
      <c r="CI622"/>
      <c r="CJ622"/>
    </row>
    <row r="623" spans="1:88" s="103" customFormat="1" x14ac:dyDescent="0.2">
      <c r="A623" s="115"/>
      <c r="B623" s="115"/>
      <c r="C623" s="114"/>
      <c r="D623" s="101" t="str">
        <f>IFERROR(VLOOKUP(A623,Mobilität!A:I,7,FALSE),"")</f>
        <v/>
      </c>
      <c r="E623" s="101" t="str">
        <f t="shared" si="57"/>
        <v/>
      </c>
      <c r="F623" s="121" t="str">
        <f>IFERROR(E623*Intern!H$2,"")</f>
        <v/>
      </c>
      <c r="G623" s="116"/>
      <c r="H623" s="117"/>
      <c r="I623" s="101" t="str">
        <f>IFERROR(VLOOKUP(G623,Mobilität!A:I,7,FALSE),"")</f>
        <v/>
      </c>
      <c r="J623" s="101" t="str">
        <f t="shared" si="59"/>
        <v/>
      </c>
      <c r="K623" s="104" t="str">
        <f>IFERROR(J623*Intern!H$2,"")</f>
        <v/>
      </c>
      <c r="L623" s="116"/>
      <c r="M623" s="117"/>
      <c r="N623" s="101" t="str">
        <f>IFERROR(VLOOKUP(L623,Mobilität!A:O,7,FALSE),"")</f>
        <v/>
      </c>
      <c r="O623" s="101" t="str">
        <f t="shared" si="60"/>
        <v/>
      </c>
      <c r="P623" s="121" t="str">
        <f>IFERROR(O623*Intern!H$2,"")</f>
        <v/>
      </c>
      <c r="Q623" s="151"/>
      <c r="R623" s="152"/>
      <c r="S623" s="153"/>
      <c r="T623" s="122">
        <f t="shared" si="58"/>
        <v>0</v>
      </c>
      <c r="U623" s="123">
        <f>IFERROR(T623*Intern!H$2,"")</f>
        <v>0</v>
      </c>
      <c r="V623" s="119">
        <f t="shared" si="61"/>
        <v>0</v>
      </c>
      <c r="W623" s="120">
        <f t="shared" si="62"/>
        <v>0</v>
      </c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  <c r="BX623"/>
      <c r="BY623"/>
      <c r="BZ623"/>
      <c r="CA623"/>
      <c r="CB623"/>
      <c r="CC623"/>
      <c r="CD623"/>
      <c r="CE623"/>
      <c r="CF623"/>
      <c r="CG623"/>
      <c r="CH623"/>
      <c r="CI623"/>
      <c r="CJ623"/>
    </row>
    <row r="624" spans="1:88" s="103" customFormat="1" x14ac:dyDescent="0.2">
      <c r="A624" s="115"/>
      <c r="B624" s="115"/>
      <c r="C624" s="114"/>
      <c r="D624" s="101" t="str">
        <f>IFERROR(VLOOKUP(A624,Mobilität!A:I,7,FALSE),"")</f>
        <v/>
      </c>
      <c r="E624" s="101" t="str">
        <f t="shared" si="57"/>
        <v/>
      </c>
      <c r="F624" s="121" t="str">
        <f>IFERROR(E624*Intern!H$2,"")</f>
        <v/>
      </c>
      <c r="G624" s="116"/>
      <c r="H624" s="117"/>
      <c r="I624" s="101" t="str">
        <f>IFERROR(VLOOKUP(G624,Mobilität!A:I,7,FALSE),"")</f>
        <v/>
      </c>
      <c r="J624" s="101" t="str">
        <f t="shared" si="59"/>
        <v/>
      </c>
      <c r="K624" s="104" t="str">
        <f>IFERROR(J624*Intern!H$2,"")</f>
        <v/>
      </c>
      <c r="L624" s="116"/>
      <c r="M624" s="117"/>
      <c r="N624" s="101" t="str">
        <f>IFERROR(VLOOKUP(L624,Mobilität!A:O,7,FALSE),"")</f>
        <v/>
      </c>
      <c r="O624" s="101" t="str">
        <f t="shared" si="60"/>
        <v/>
      </c>
      <c r="P624" s="121" t="str">
        <f>IFERROR(O624*Intern!H$2,"")</f>
        <v/>
      </c>
      <c r="Q624" s="151"/>
      <c r="R624" s="152"/>
      <c r="S624" s="153"/>
      <c r="T624" s="122">
        <f t="shared" si="58"/>
        <v>0</v>
      </c>
      <c r="U624" s="123">
        <f>IFERROR(T624*Intern!H$2,"")</f>
        <v>0</v>
      </c>
      <c r="V624" s="119">
        <f t="shared" si="61"/>
        <v>0</v>
      </c>
      <c r="W624" s="120">
        <f t="shared" si="62"/>
        <v>0</v>
      </c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  <c r="BX624"/>
      <c r="BY624"/>
      <c r="BZ624"/>
      <c r="CA624"/>
      <c r="CB624"/>
      <c r="CC624"/>
      <c r="CD624"/>
      <c r="CE624"/>
      <c r="CF624"/>
      <c r="CG624"/>
      <c r="CH624"/>
      <c r="CI624"/>
      <c r="CJ624"/>
    </row>
    <row r="625" spans="1:88" s="103" customFormat="1" x14ac:dyDescent="0.2">
      <c r="A625" s="115"/>
      <c r="B625" s="115"/>
      <c r="C625" s="114"/>
      <c r="D625" s="101" t="str">
        <f>IFERROR(VLOOKUP(A625,Mobilität!A:I,7,FALSE),"")</f>
        <v/>
      </c>
      <c r="E625" s="101" t="str">
        <f t="shared" si="57"/>
        <v/>
      </c>
      <c r="F625" s="121" t="str">
        <f>IFERROR(E625*Intern!H$2,"")</f>
        <v/>
      </c>
      <c r="G625" s="116"/>
      <c r="H625" s="117"/>
      <c r="I625" s="101" t="str">
        <f>IFERROR(VLOOKUP(G625,Mobilität!A:I,7,FALSE),"")</f>
        <v/>
      </c>
      <c r="J625" s="101" t="str">
        <f t="shared" si="59"/>
        <v/>
      </c>
      <c r="K625" s="104" t="str">
        <f>IFERROR(J625*Intern!H$2,"")</f>
        <v/>
      </c>
      <c r="L625" s="116"/>
      <c r="M625" s="117"/>
      <c r="N625" s="101" t="str">
        <f>IFERROR(VLOOKUP(L625,Mobilität!A:O,7,FALSE),"")</f>
        <v/>
      </c>
      <c r="O625" s="101" t="str">
        <f t="shared" si="60"/>
        <v/>
      </c>
      <c r="P625" s="121" t="str">
        <f>IFERROR(O625*Intern!H$2,"")</f>
        <v/>
      </c>
      <c r="Q625" s="151"/>
      <c r="R625" s="152"/>
      <c r="S625" s="153"/>
      <c r="T625" s="122">
        <f t="shared" si="58"/>
        <v>0</v>
      </c>
      <c r="U625" s="123">
        <f>IFERROR(T625*Intern!H$2,"")</f>
        <v>0</v>
      </c>
      <c r="V625" s="119">
        <f t="shared" si="61"/>
        <v>0</v>
      </c>
      <c r="W625" s="120">
        <f t="shared" si="62"/>
        <v>0</v>
      </c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  <c r="BX625"/>
      <c r="BY625"/>
      <c r="BZ625"/>
      <c r="CA625"/>
      <c r="CB625"/>
      <c r="CC625"/>
      <c r="CD625"/>
      <c r="CE625"/>
      <c r="CF625"/>
      <c r="CG625"/>
      <c r="CH625"/>
      <c r="CI625"/>
      <c r="CJ625"/>
    </row>
    <row r="626" spans="1:88" s="103" customFormat="1" x14ac:dyDescent="0.2">
      <c r="A626" s="115"/>
      <c r="B626" s="115"/>
      <c r="C626" s="114"/>
      <c r="D626" s="101" t="str">
        <f>IFERROR(VLOOKUP(A626,Mobilität!A:I,7,FALSE),"")</f>
        <v/>
      </c>
      <c r="E626" s="101" t="str">
        <f t="shared" si="57"/>
        <v/>
      </c>
      <c r="F626" s="121" t="str">
        <f>IFERROR(E626*Intern!H$2,"")</f>
        <v/>
      </c>
      <c r="G626" s="116"/>
      <c r="H626" s="117"/>
      <c r="I626" s="101" t="str">
        <f>IFERROR(VLOOKUP(G626,Mobilität!A:I,7,FALSE),"")</f>
        <v/>
      </c>
      <c r="J626" s="101" t="str">
        <f t="shared" si="59"/>
        <v/>
      </c>
      <c r="K626" s="104" t="str">
        <f>IFERROR(J626*Intern!H$2,"")</f>
        <v/>
      </c>
      <c r="L626" s="116"/>
      <c r="M626" s="117"/>
      <c r="N626" s="101" t="str">
        <f>IFERROR(VLOOKUP(L626,Mobilität!A:O,7,FALSE),"")</f>
        <v/>
      </c>
      <c r="O626" s="101" t="str">
        <f t="shared" si="60"/>
        <v/>
      </c>
      <c r="P626" s="121" t="str">
        <f>IFERROR(O626*Intern!H$2,"")</f>
        <v/>
      </c>
      <c r="Q626" s="151"/>
      <c r="R626" s="152"/>
      <c r="S626" s="153"/>
      <c r="T626" s="122">
        <f t="shared" si="58"/>
        <v>0</v>
      </c>
      <c r="U626" s="123">
        <f>IFERROR(T626*Intern!H$2,"")</f>
        <v>0</v>
      </c>
      <c r="V626" s="119">
        <f t="shared" si="61"/>
        <v>0</v>
      </c>
      <c r="W626" s="120">
        <f t="shared" si="62"/>
        <v>0</v>
      </c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  <c r="BX626"/>
      <c r="BY626"/>
      <c r="BZ626"/>
      <c r="CA626"/>
      <c r="CB626"/>
      <c r="CC626"/>
      <c r="CD626"/>
      <c r="CE626"/>
      <c r="CF626"/>
      <c r="CG626"/>
      <c r="CH626"/>
      <c r="CI626"/>
      <c r="CJ626"/>
    </row>
    <row r="627" spans="1:88" s="103" customFormat="1" x14ac:dyDescent="0.2">
      <c r="A627" s="115"/>
      <c r="B627" s="115"/>
      <c r="C627" s="114"/>
      <c r="D627" s="101" t="str">
        <f>IFERROR(VLOOKUP(A627,Mobilität!A:I,7,FALSE),"")</f>
        <v/>
      </c>
      <c r="E627" s="101" t="str">
        <f t="shared" si="57"/>
        <v/>
      </c>
      <c r="F627" s="121" t="str">
        <f>IFERROR(E627*Intern!H$2,"")</f>
        <v/>
      </c>
      <c r="G627" s="116"/>
      <c r="H627" s="117"/>
      <c r="I627" s="101" t="str">
        <f>IFERROR(VLOOKUP(G627,Mobilität!A:I,7,FALSE),"")</f>
        <v/>
      </c>
      <c r="J627" s="101" t="str">
        <f t="shared" si="59"/>
        <v/>
      </c>
      <c r="K627" s="104" t="str">
        <f>IFERROR(J627*Intern!H$2,"")</f>
        <v/>
      </c>
      <c r="L627" s="116"/>
      <c r="M627" s="117"/>
      <c r="N627" s="101" t="str">
        <f>IFERROR(VLOOKUP(L627,Mobilität!A:O,7,FALSE),"")</f>
        <v/>
      </c>
      <c r="O627" s="101" t="str">
        <f t="shared" si="60"/>
        <v/>
      </c>
      <c r="P627" s="121" t="str">
        <f>IFERROR(O627*Intern!H$2,"")</f>
        <v/>
      </c>
      <c r="Q627" s="151"/>
      <c r="R627" s="152"/>
      <c r="S627" s="153"/>
      <c r="T627" s="122">
        <f t="shared" si="58"/>
        <v>0</v>
      </c>
      <c r="U627" s="123">
        <f>IFERROR(T627*Intern!H$2,"")</f>
        <v>0</v>
      </c>
      <c r="V627" s="119">
        <f t="shared" si="61"/>
        <v>0</v>
      </c>
      <c r="W627" s="120">
        <f t="shared" si="62"/>
        <v>0</v>
      </c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  <c r="BX627"/>
      <c r="BY627"/>
      <c r="BZ627"/>
      <c r="CA627"/>
      <c r="CB627"/>
      <c r="CC627"/>
      <c r="CD627"/>
      <c r="CE627"/>
      <c r="CF627"/>
      <c r="CG627"/>
      <c r="CH627"/>
      <c r="CI627"/>
      <c r="CJ627"/>
    </row>
    <row r="628" spans="1:88" s="103" customFormat="1" x14ac:dyDescent="0.2">
      <c r="A628" s="115"/>
      <c r="B628" s="115"/>
      <c r="C628" s="114"/>
      <c r="D628" s="101" t="str">
        <f>IFERROR(VLOOKUP(A628,Mobilität!A:I,7,FALSE),"")</f>
        <v/>
      </c>
      <c r="E628" s="101" t="str">
        <f t="shared" si="57"/>
        <v/>
      </c>
      <c r="F628" s="121" t="str">
        <f>IFERROR(E628*Intern!H$2,"")</f>
        <v/>
      </c>
      <c r="G628" s="116"/>
      <c r="H628" s="117"/>
      <c r="I628" s="101" t="str">
        <f>IFERROR(VLOOKUP(G628,Mobilität!A:I,7,FALSE),"")</f>
        <v/>
      </c>
      <c r="J628" s="101" t="str">
        <f t="shared" si="59"/>
        <v/>
      </c>
      <c r="K628" s="104" t="str">
        <f>IFERROR(J628*Intern!H$2,"")</f>
        <v/>
      </c>
      <c r="L628" s="116"/>
      <c r="M628" s="117"/>
      <c r="N628" s="101" t="str">
        <f>IFERROR(VLOOKUP(L628,Mobilität!A:O,7,FALSE),"")</f>
        <v/>
      </c>
      <c r="O628" s="101" t="str">
        <f t="shared" si="60"/>
        <v/>
      </c>
      <c r="P628" s="121" t="str">
        <f>IFERROR(O628*Intern!H$2,"")</f>
        <v/>
      </c>
      <c r="Q628" s="151"/>
      <c r="R628" s="152"/>
      <c r="S628" s="153"/>
      <c r="T628" s="122">
        <f t="shared" si="58"/>
        <v>0</v>
      </c>
      <c r="U628" s="123">
        <f>IFERROR(T628*Intern!H$2,"")</f>
        <v>0</v>
      </c>
      <c r="V628" s="119">
        <f t="shared" si="61"/>
        <v>0</v>
      </c>
      <c r="W628" s="120">
        <f t="shared" si="62"/>
        <v>0</v>
      </c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  <c r="CA628"/>
      <c r="CB628"/>
      <c r="CC628"/>
      <c r="CD628"/>
      <c r="CE628"/>
      <c r="CF628"/>
      <c r="CG628"/>
      <c r="CH628"/>
      <c r="CI628"/>
      <c r="CJ628"/>
    </row>
    <row r="629" spans="1:88" s="103" customFormat="1" x14ac:dyDescent="0.2">
      <c r="A629" s="115"/>
      <c r="B629" s="115"/>
      <c r="C629" s="114"/>
      <c r="D629" s="101" t="str">
        <f>IFERROR(VLOOKUP(A629,Mobilität!A:I,7,FALSE),"")</f>
        <v/>
      </c>
      <c r="E629" s="101" t="str">
        <f t="shared" si="57"/>
        <v/>
      </c>
      <c r="F629" s="121" t="str">
        <f>IFERROR(E629*Intern!H$2,"")</f>
        <v/>
      </c>
      <c r="G629" s="116"/>
      <c r="H629" s="117"/>
      <c r="I629" s="101" t="str">
        <f>IFERROR(VLOOKUP(G629,Mobilität!A:I,7,FALSE),"")</f>
        <v/>
      </c>
      <c r="J629" s="101" t="str">
        <f t="shared" si="59"/>
        <v/>
      </c>
      <c r="K629" s="104" t="str">
        <f>IFERROR(J629*Intern!H$2,"")</f>
        <v/>
      </c>
      <c r="L629" s="116"/>
      <c r="M629" s="117"/>
      <c r="N629" s="101" t="str">
        <f>IFERROR(VLOOKUP(L629,Mobilität!A:O,7,FALSE),"")</f>
        <v/>
      </c>
      <c r="O629" s="101" t="str">
        <f t="shared" si="60"/>
        <v/>
      </c>
      <c r="P629" s="121" t="str">
        <f>IFERROR(O629*Intern!H$2,"")</f>
        <v/>
      </c>
      <c r="Q629" s="151"/>
      <c r="R629" s="152"/>
      <c r="S629" s="153"/>
      <c r="T629" s="122">
        <f t="shared" si="58"/>
        <v>0</v>
      </c>
      <c r="U629" s="123">
        <f>IFERROR(T629*Intern!H$2,"")</f>
        <v>0</v>
      </c>
      <c r="V629" s="119">
        <f t="shared" si="61"/>
        <v>0</v>
      </c>
      <c r="W629" s="120">
        <f t="shared" si="62"/>
        <v>0</v>
      </c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  <c r="BX629"/>
      <c r="BY629"/>
      <c r="BZ629"/>
      <c r="CA629"/>
      <c r="CB629"/>
      <c r="CC629"/>
      <c r="CD629"/>
      <c r="CE629"/>
      <c r="CF629"/>
      <c r="CG629"/>
      <c r="CH629"/>
      <c r="CI629"/>
      <c r="CJ629"/>
    </row>
    <row r="630" spans="1:88" s="103" customFormat="1" x14ac:dyDescent="0.2">
      <c r="A630" s="115"/>
      <c r="B630" s="115"/>
      <c r="C630" s="114"/>
      <c r="D630" s="101" t="str">
        <f>IFERROR(VLOOKUP(A630,Mobilität!A:I,7,FALSE),"")</f>
        <v/>
      </c>
      <c r="E630" s="101" t="str">
        <f t="shared" si="57"/>
        <v/>
      </c>
      <c r="F630" s="121" t="str">
        <f>IFERROR(E630*Intern!H$2,"")</f>
        <v/>
      </c>
      <c r="G630" s="116"/>
      <c r="H630" s="117"/>
      <c r="I630" s="101" t="str">
        <f>IFERROR(VLOOKUP(G630,Mobilität!A:I,7,FALSE),"")</f>
        <v/>
      </c>
      <c r="J630" s="101" t="str">
        <f t="shared" si="59"/>
        <v/>
      </c>
      <c r="K630" s="104" t="str">
        <f>IFERROR(J630*Intern!H$2,"")</f>
        <v/>
      </c>
      <c r="L630" s="116"/>
      <c r="M630" s="117"/>
      <c r="N630" s="101" t="str">
        <f>IFERROR(VLOOKUP(L630,Mobilität!A:O,7,FALSE),"")</f>
        <v/>
      </c>
      <c r="O630" s="101" t="str">
        <f t="shared" si="60"/>
        <v/>
      </c>
      <c r="P630" s="121" t="str">
        <f>IFERROR(O630*Intern!H$2,"")</f>
        <v/>
      </c>
      <c r="Q630" s="151"/>
      <c r="R630" s="152"/>
      <c r="S630" s="153"/>
      <c r="T630" s="122">
        <f t="shared" si="58"/>
        <v>0</v>
      </c>
      <c r="U630" s="123">
        <f>IFERROR(T630*Intern!H$2,"")</f>
        <v>0</v>
      </c>
      <c r="V630" s="119">
        <f t="shared" si="61"/>
        <v>0</v>
      </c>
      <c r="W630" s="120">
        <f t="shared" si="62"/>
        <v>0</v>
      </c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  <c r="BY630"/>
      <c r="BZ630"/>
      <c r="CA630"/>
      <c r="CB630"/>
      <c r="CC630"/>
      <c r="CD630"/>
      <c r="CE630"/>
      <c r="CF630"/>
      <c r="CG630"/>
      <c r="CH630"/>
      <c r="CI630"/>
      <c r="CJ630"/>
    </row>
    <row r="631" spans="1:88" s="103" customFormat="1" x14ac:dyDescent="0.2">
      <c r="A631" s="115"/>
      <c r="B631" s="115"/>
      <c r="C631" s="114"/>
      <c r="D631" s="101" t="str">
        <f>IFERROR(VLOOKUP(A631,Mobilität!A:I,7,FALSE),"")</f>
        <v/>
      </c>
      <c r="E631" s="101" t="str">
        <f t="shared" si="57"/>
        <v/>
      </c>
      <c r="F631" s="121" t="str">
        <f>IFERROR(E631*Intern!H$2,"")</f>
        <v/>
      </c>
      <c r="G631" s="116"/>
      <c r="H631" s="117"/>
      <c r="I631" s="101" t="str">
        <f>IFERROR(VLOOKUP(G631,Mobilität!A:I,7,FALSE),"")</f>
        <v/>
      </c>
      <c r="J631" s="101" t="str">
        <f t="shared" si="59"/>
        <v/>
      </c>
      <c r="K631" s="104" t="str">
        <f>IFERROR(J631*Intern!H$2,"")</f>
        <v/>
      </c>
      <c r="L631" s="116"/>
      <c r="M631" s="117"/>
      <c r="N631" s="101" t="str">
        <f>IFERROR(VLOOKUP(L631,Mobilität!A:O,7,FALSE),"")</f>
        <v/>
      </c>
      <c r="O631" s="101" t="str">
        <f t="shared" si="60"/>
        <v/>
      </c>
      <c r="P631" s="121" t="str">
        <f>IFERROR(O631*Intern!H$2,"")</f>
        <v/>
      </c>
      <c r="Q631" s="151"/>
      <c r="R631" s="152"/>
      <c r="S631" s="153"/>
      <c r="T631" s="122">
        <f t="shared" si="58"/>
        <v>0</v>
      </c>
      <c r="U631" s="123">
        <f>IFERROR(T631*Intern!H$2,"")</f>
        <v>0</v>
      </c>
      <c r="V631" s="119">
        <f t="shared" si="61"/>
        <v>0</v>
      </c>
      <c r="W631" s="120">
        <f t="shared" si="62"/>
        <v>0</v>
      </c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  <c r="BX631"/>
      <c r="BY631"/>
      <c r="BZ631"/>
      <c r="CA631"/>
      <c r="CB631"/>
      <c r="CC631"/>
      <c r="CD631"/>
      <c r="CE631"/>
      <c r="CF631"/>
      <c r="CG631"/>
      <c r="CH631"/>
      <c r="CI631"/>
      <c r="CJ631"/>
    </row>
    <row r="632" spans="1:88" s="103" customFormat="1" x14ac:dyDescent="0.2">
      <c r="A632" s="115"/>
      <c r="B632" s="115"/>
      <c r="C632" s="114"/>
      <c r="D632" s="101" t="str">
        <f>IFERROR(VLOOKUP(A632,Mobilität!A:I,7,FALSE),"")</f>
        <v/>
      </c>
      <c r="E632" s="101" t="str">
        <f t="shared" si="57"/>
        <v/>
      </c>
      <c r="F632" s="121" t="str">
        <f>IFERROR(E632*Intern!H$2,"")</f>
        <v/>
      </c>
      <c r="G632" s="116"/>
      <c r="H632" s="117"/>
      <c r="I632" s="101" t="str">
        <f>IFERROR(VLOOKUP(G632,Mobilität!A:I,7,FALSE),"")</f>
        <v/>
      </c>
      <c r="J632" s="101" t="str">
        <f t="shared" si="59"/>
        <v/>
      </c>
      <c r="K632" s="104" t="str">
        <f>IFERROR(J632*Intern!H$2,"")</f>
        <v/>
      </c>
      <c r="L632" s="116"/>
      <c r="M632" s="117"/>
      <c r="N632" s="101" t="str">
        <f>IFERROR(VLOOKUP(L632,Mobilität!A:O,7,FALSE),"")</f>
        <v/>
      </c>
      <c r="O632" s="101" t="str">
        <f t="shared" si="60"/>
        <v/>
      </c>
      <c r="P632" s="121" t="str">
        <f>IFERROR(O632*Intern!H$2,"")</f>
        <v/>
      </c>
      <c r="Q632" s="151"/>
      <c r="R632" s="152"/>
      <c r="S632" s="153"/>
      <c r="T632" s="122">
        <f t="shared" si="58"/>
        <v>0</v>
      </c>
      <c r="U632" s="123">
        <f>IFERROR(T632*Intern!H$2,"")</f>
        <v>0</v>
      </c>
      <c r="V632" s="119">
        <f t="shared" si="61"/>
        <v>0</v>
      </c>
      <c r="W632" s="120">
        <f t="shared" si="62"/>
        <v>0</v>
      </c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  <c r="BX632"/>
      <c r="BY632"/>
      <c r="BZ632"/>
      <c r="CA632"/>
      <c r="CB632"/>
      <c r="CC632"/>
      <c r="CD632"/>
      <c r="CE632"/>
      <c r="CF632"/>
      <c r="CG632"/>
      <c r="CH632"/>
      <c r="CI632"/>
      <c r="CJ632"/>
    </row>
    <row r="633" spans="1:88" s="103" customFormat="1" x14ac:dyDescent="0.2">
      <c r="A633" s="115"/>
      <c r="B633" s="115"/>
      <c r="C633" s="114"/>
      <c r="D633" s="101" t="str">
        <f>IFERROR(VLOOKUP(A633,Mobilität!A:I,7,FALSE),"")</f>
        <v/>
      </c>
      <c r="E633" s="101" t="str">
        <f t="shared" si="57"/>
        <v/>
      </c>
      <c r="F633" s="121" t="str">
        <f>IFERROR(E633*Intern!H$2,"")</f>
        <v/>
      </c>
      <c r="G633" s="116"/>
      <c r="H633" s="117"/>
      <c r="I633" s="101" t="str">
        <f>IFERROR(VLOOKUP(G633,Mobilität!A:I,7,FALSE),"")</f>
        <v/>
      </c>
      <c r="J633" s="101" t="str">
        <f t="shared" si="59"/>
        <v/>
      </c>
      <c r="K633" s="104" t="str">
        <f>IFERROR(J633*Intern!H$2,"")</f>
        <v/>
      </c>
      <c r="L633" s="116"/>
      <c r="M633" s="117"/>
      <c r="N633" s="101" t="str">
        <f>IFERROR(VLOOKUP(L633,Mobilität!A:O,7,FALSE),"")</f>
        <v/>
      </c>
      <c r="O633" s="101" t="str">
        <f t="shared" si="60"/>
        <v/>
      </c>
      <c r="P633" s="121" t="str">
        <f>IFERROR(O633*Intern!H$2,"")</f>
        <v/>
      </c>
      <c r="Q633" s="151"/>
      <c r="R633" s="152"/>
      <c r="S633" s="153"/>
      <c r="T633" s="122">
        <f t="shared" si="58"/>
        <v>0</v>
      </c>
      <c r="U633" s="123">
        <f>IFERROR(T633*Intern!H$2,"")</f>
        <v>0</v>
      </c>
      <c r="V633" s="119">
        <f t="shared" si="61"/>
        <v>0</v>
      </c>
      <c r="W633" s="120">
        <f t="shared" si="62"/>
        <v>0</v>
      </c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  <c r="BX633"/>
      <c r="BY633"/>
      <c r="BZ633"/>
      <c r="CA633"/>
      <c r="CB633"/>
      <c r="CC633"/>
      <c r="CD633"/>
      <c r="CE633"/>
      <c r="CF633"/>
      <c r="CG633"/>
      <c r="CH633"/>
      <c r="CI633"/>
      <c r="CJ633"/>
    </row>
    <row r="634" spans="1:88" s="103" customFormat="1" x14ac:dyDescent="0.2">
      <c r="A634" s="115"/>
      <c r="B634" s="115"/>
      <c r="C634" s="114"/>
      <c r="D634" s="101" t="str">
        <f>IFERROR(VLOOKUP(A634,Mobilität!A:I,7,FALSE),"")</f>
        <v/>
      </c>
      <c r="E634" s="101" t="str">
        <f t="shared" si="57"/>
        <v/>
      </c>
      <c r="F634" s="121" t="str">
        <f>IFERROR(E634*Intern!H$2,"")</f>
        <v/>
      </c>
      <c r="G634" s="116"/>
      <c r="H634" s="117"/>
      <c r="I634" s="101" t="str">
        <f>IFERROR(VLOOKUP(G634,Mobilität!A:I,7,FALSE),"")</f>
        <v/>
      </c>
      <c r="J634" s="101" t="str">
        <f t="shared" si="59"/>
        <v/>
      </c>
      <c r="K634" s="104" t="str">
        <f>IFERROR(J634*Intern!H$2,"")</f>
        <v/>
      </c>
      <c r="L634" s="116"/>
      <c r="M634" s="117"/>
      <c r="N634" s="101" t="str">
        <f>IFERROR(VLOOKUP(L634,Mobilität!A:O,7,FALSE),"")</f>
        <v/>
      </c>
      <c r="O634" s="101" t="str">
        <f t="shared" si="60"/>
        <v/>
      </c>
      <c r="P634" s="121" t="str">
        <f>IFERROR(O634*Intern!H$2,"")</f>
        <v/>
      </c>
      <c r="Q634" s="151"/>
      <c r="R634" s="152"/>
      <c r="S634" s="153"/>
      <c r="T634" s="122">
        <f t="shared" si="58"/>
        <v>0</v>
      </c>
      <c r="U634" s="123">
        <f>IFERROR(T634*Intern!H$2,"")</f>
        <v>0</v>
      </c>
      <c r="V634" s="119">
        <f t="shared" si="61"/>
        <v>0</v>
      </c>
      <c r="W634" s="120">
        <f t="shared" si="62"/>
        <v>0</v>
      </c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  <c r="BX634"/>
      <c r="BY634"/>
      <c r="BZ634"/>
      <c r="CA634"/>
      <c r="CB634"/>
      <c r="CC634"/>
      <c r="CD634"/>
      <c r="CE634"/>
      <c r="CF634"/>
      <c r="CG634"/>
      <c r="CH634"/>
      <c r="CI634"/>
      <c r="CJ634"/>
    </row>
    <row r="635" spans="1:88" s="103" customFormat="1" x14ac:dyDescent="0.2">
      <c r="A635" s="115"/>
      <c r="B635" s="115"/>
      <c r="C635" s="114"/>
      <c r="D635" s="101" t="str">
        <f>IFERROR(VLOOKUP(A635,Mobilität!A:I,7,FALSE),"")</f>
        <v/>
      </c>
      <c r="E635" s="101" t="str">
        <f t="shared" si="57"/>
        <v/>
      </c>
      <c r="F635" s="121" t="str">
        <f>IFERROR(E635*Intern!H$2,"")</f>
        <v/>
      </c>
      <c r="G635" s="116"/>
      <c r="H635" s="117"/>
      <c r="I635" s="101" t="str">
        <f>IFERROR(VLOOKUP(G635,Mobilität!A:I,7,FALSE),"")</f>
        <v/>
      </c>
      <c r="J635" s="101" t="str">
        <f t="shared" si="59"/>
        <v/>
      </c>
      <c r="K635" s="104" t="str">
        <f>IFERROR(J635*Intern!H$2,"")</f>
        <v/>
      </c>
      <c r="L635" s="116"/>
      <c r="M635" s="117"/>
      <c r="N635" s="101" t="str">
        <f>IFERROR(VLOOKUP(L635,Mobilität!A:O,7,FALSE),"")</f>
        <v/>
      </c>
      <c r="O635" s="101" t="str">
        <f t="shared" si="60"/>
        <v/>
      </c>
      <c r="P635" s="121" t="str">
        <f>IFERROR(O635*Intern!H$2,"")</f>
        <v/>
      </c>
      <c r="Q635" s="151"/>
      <c r="R635" s="152"/>
      <c r="S635" s="153"/>
      <c r="T635" s="122">
        <f t="shared" si="58"/>
        <v>0</v>
      </c>
      <c r="U635" s="123">
        <f>IFERROR(T635*Intern!H$2,"")</f>
        <v>0</v>
      </c>
      <c r="V635" s="119">
        <f t="shared" si="61"/>
        <v>0</v>
      </c>
      <c r="W635" s="120">
        <f t="shared" si="62"/>
        <v>0</v>
      </c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  <c r="BW635"/>
      <c r="BX635"/>
      <c r="BY635"/>
      <c r="BZ635"/>
      <c r="CA635"/>
      <c r="CB635"/>
      <c r="CC635"/>
      <c r="CD635"/>
      <c r="CE635"/>
      <c r="CF635"/>
      <c r="CG635"/>
      <c r="CH635"/>
      <c r="CI635"/>
      <c r="CJ635"/>
    </row>
    <row r="636" spans="1:88" s="103" customFormat="1" x14ac:dyDescent="0.2">
      <c r="A636" s="115"/>
      <c r="B636" s="115"/>
      <c r="C636" s="114"/>
      <c r="D636" s="101" t="str">
        <f>IFERROR(VLOOKUP(A636,Mobilität!A:I,7,FALSE),"")</f>
        <v/>
      </c>
      <c r="E636" s="101" t="str">
        <f t="shared" si="57"/>
        <v/>
      </c>
      <c r="F636" s="121" t="str">
        <f>IFERROR(E636*Intern!H$2,"")</f>
        <v/>
      </c>
      <c r="G636" s="116"/>
      <c r="H636" s="117"/>
      <c r="I636" s="101" t="str">
        <f>IFERROR(VLOOKUP(G636,Mobilität!A:I,7,FALSE),"")</f>
        <v/>
      </c>
      <c r="J636" s="101" t="str">
        <f t="shared" si="59"/>
        <v/>
      </c>
      <c r="K636" s="104" t="str">
        <f>IFERROR(J636*Intern!H$2,"")</f>
        <v/>
      </c>
      <c r="L636" s="116"/>
      <c r="M636" s="117"/>
      <c r="N636" s="101" t="str">
        <f>IFERROR(VLOOKUP(L636,Mobilität!A:O,7,FALSE),"")</f>
        <v/>
      </c>
      <c r="O636" s="101" t="str">
        <f t="shared" si="60"/>
        <v/>
      </c>
      <c r="P636" s="121" t="str">
        <f>IFERROR(O636*Intern!H$2,"")</f>
        <v/>
      </c>
      <c r="Q636" s="151"/>
      <c r="R636" s="152"/>
      <c r="S636" s="153"/>
      <c r="T636" s="122">
        <f t="shared" si="58"/>
        <v>0</v>
      </c>
      <c r="U636" s="123">
        <f>IFERROR(T636*Intern!H$2,"")</f>
        <v>0</v>
      </c>
      <c r="V636" s="119">
        <f t="shared" si="61"/>
        <v>0</v>
      </c>
      <c r="W636" s="120">
        <f t="shared" si="62"/>
        <v>0</v>
      </c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  <c r="BW636"/>
      <c r="BX636"/>
      <c r="BY636"/>
      <c r="BZ636"/>
      <c r="CA636"/>
      <c r="CB636"/>
      <c r="CC636"/>
      <c r="CD636"/>
      <c r="CE636"/>
      <c r="CF636"/>
      <c r="CG636"/>
      <c r="CH636"/>
      <c r="CI636"/>
      <c r="CJ636"/>
    </row>
    <row r="637" spans="1:88" s="103" customFormat="1" x14ac:dyDescent="0.2">
      <c r="A637" s="115"/>
      <c r="B637" s="115"/>
      <c r="C637" s="114"/>
      <c r="D637" s="101" t="str">
        <f>IFERROR(VLOOKUP(A637,Mobilität!A:I,7,FALSE),"")</f>
        <v/>
      </c>
      <c r="E637" s="101" t="str">
        <f t="shared" si="57"/>
        <v/>
      </c>
      <c r="F637" s="121" t="str">
        <f>IFERROR(E637*Intern!H$2,"")</f>
        <v/>
      </c>
      <c r="G637" s="116"/>
      <c r="H637" s="117"/>
      <c r="I637" s="101" t="str">
        <f>IFERROR(VLOOKUP(G637,Mobilität!A:I,7,FALSE),"")</f>
        <v/>
      </c>
      <c r="J637" s="101" t="str">
        <f t="shared" si="59"/>
        <v/>
      </c>
      <c r="K637" s="104" t="str">
        <f>IFERROR(J637*Intern!H$2,"")</f>
        <v/>
      </c>
      <c r="L637" s="116"/>
      <c r="M637" s="117"/>
      <c r="N637" s="101" t="str">
        <f>IFERROR(VLOOKUP(L637,Mobilität!A:O,7,FALSE),"")</f>
        <v/>
      </c>
      <c r="O637" s="101" t="str">
        <f t="shared" si="60"/>
        <v/>
      </c>
      <c r="P637" s="121" t="str">
        <f>IFERROR(O637*Intern!H$2,"")</f>
        <v/>
      </c>
      <c r="Q637" s="151"/>
      <c r="R637" s="152"/>
      <c r="S637" s="153"/>
      <c r="T637" s="122">
        <f t="shared" si="58"/>
        <v>0</v>
      </c>
      <c r="U637" s="123">
        <f>IFERROR(T637*Intern!H$2,"")</f>
        <v>0</v>
      </c>
      <c r="V637" s="119">
        <f t="shared" si="61"/>
        <v>0</v>
      </c>
      <c r="W637" s="120">
        <f t="shared" si="62"/>
        <v>0</v>
      </c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  <c r="BX637"/>
      <c r="BY637"/>
      <c r="BZ637"/>
      <c r="CA637"/>
      <c r="CB637"/>
      <c r="CC637"/>
      <c r="CD637"/>
      <c r="CE637"/>
      <c r="CF637"/>
      <c r="CG637"/>
      <c r="CH637"/>
      <c r="CI637"/>
      <c r="CJ637"/>
    </row>
    <row r="638" spans="1:88" s="103" customFormat="1" x14ac:dyDescent="0.2">
      <c r="A638" s="115"/>
      <c r="B638" s="115"/>
      <c r="C638" s="114"/>
      <c r="D638" s="101" t="str">
        <f>IFERROR(VLOOKUP(A638,Mobilität!A:I,7,FALSE),"")</f>
        <v/>
      </c>
      <c r="E638" s="101" t="str">
        <f t="shared" si="57"/>
        <v/>
      </c>
      <c r="F638" s="121" t="str">
        <f>IFERROR(E638*Intern!H$2,"")</f>
        <v/>
      </c>
      <c r="G638" s="116"/>
      <c r="H638" s="117"/>
      <c r="I638" s="101" t="str">
        <f>IFERROR(VLOOKUP(G638,Mobilität!A:I,7,FALSE),"")</f>
        <v/>
      </c>
      <c r="J638" s="101" t="str">
        <f t="shared" si="59"/>
        <v/>
      </c>
      <c r="K638" s="104" t="str">
        <f>IFERROR(J638*Intern!H$2,"")</f>
        <v/>
      </c>
      <c r="L638" s="116"/>
      <c r="M638" s="117"/>
      <c r="N638" s="101" t="str">
        <f>IFERROR(VLOOKUP(L638,Mobilität!A:O,7,FALSE),"")</f>
        <v/>
      </c>
      <c r="O638" s="101" t="str">
        <f t="shared" si="60"/>
        <v/>
      </c>
      <c r="P638" s="121" t="str">
        <f>IFERROR(O638*Intern!H$2,"")</f>
        <v/>
      </c>
      <c r="Q638" s="151"/>
      <c r="R638" s="152"/>
      <c r="S638" s="153"/>
      <c r="T638" s="122">
        <f t="shared" si="58"/>
        <v>0</v>
      </c>
      <c r="U638" s="123">
        <f>IFERROR(T638*Intern!H$2,"")</f>
        <v>0</v>
      </c>
      <c r="V638" s="119">
        <f t="shared" si="61"/>
        <v>0</v>
      </c>
      <c r="W638" s="120">
        <f t="shared" si="62"/>
        <v>0</v>
      </c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  <c r="BX638"/>
      <c r="BY638"/>
      <c r="BZ638"/>
      <c r="CA638"/>
      <c r="CB638"/>
      <c r="CC638"/>
      <c r="CD638"/>
      <c r="CE638"/>
      <c r="CF638"/>
      <c r="CG638"/>
      <c r="CH638"/>
      <c r="CI638"/>
      <c r="CJ638"/>
    </row>
    <row r="639" spans="1:88" s="103" customFormat="1" x14ac:dyDescent="0.2">
      <c r="A639" s="115"/>
      <c r="B639" s="115"/>
      <c r="C639" s="114"/>
      <c r="D639" s="101" t="str">
        <f>IFERROR(VLOOKUP(A639,Mobilität!A:I,7,FALSE),"")</f>
        <v/>
      </c>
      <c r="E639" s="101" t="str">
        <f t="shared" si="57"/>
        <v/>
      </c>
      <c r="F639" s="121" t="str">
        <f>IFERROR(E639*Intern!H$2,"")</f>
        <v/>
      </c>
      <c r="G639" s="116"/>
      <c r="H639" s="117"/>
      <c r="I639" s="101" t="str">
        <f>IFERROR(VLOOKUP(G639,Mobilität!A:I,7,FALSE),"")</f>
        <v/>
      </c>
      <c r="J639" s="101" t="str">
        <f t="shared" si="59"/>
        <v/>
      </c>
      <c r="K639" s="104" t="str">
        <f>IFERROR(J639*Intern!H$2,"")</f>
        <v/>
      </c>
      <c r="L639" s="116"/>
      <c r="M639" s="117"/>
      <c r="N639" s="101" t="str">
        <f>IFERROR(VLOOKUP(L639,Mobilität!A:O,7,FALSE),"")</f>
        <v/>
      </c>
      <c r="O639" s="101" t="str">
        <f t="shared" si="60"/>
        <v/>
      </c>
      <c r="P639" s="121" t="str">
        <f>IFERROR(O639*Intern!H$2,"")</f>
        <v/>
      </c>
      <c r="Q639" s="151"/>
      <c r="R639" s="152"/>
      <c r="S639" s="153"/>
      <c r="T639" s="122">
        <f t="shared" si="58"/>
        <v>0</v>
      </c>
      <c r="U639" s="123">
        <f>IFERROR(T639*Intern!H$2,"")</f>
        <v>0</v>
      </c>
      <c r="V639" s="119">
        <f t="shared" si="61"/>
        <v>0</v>
      </c>
      <c r="W639" s="120">
        <f t="shared" si="62"/>
        <v>0</v>
      </c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  <c r="BX639"/>
      <c r="BY639"/>
      <c r="BZ639"/>
      <c r="CA639"/>
      <c r="CB639"/>
      <c r="CC639"/>
      <c r="CD639"/>
      <c r="CE639"/>
      <c r="CF639"/>
      <c r="CG639"/>
      <c r="CH639"/>
      <c r="CI639"/>
      <c r="CJ639"/>
    </row>
    <row r="640" spans="1:88" s="103" customFormat="1" x14ac:dyDescent="0.2">
      <c r="A640" s="115"/>
      <c r="B640" s="115"/>
      <c r="C640" s="114"/>
      <c r="D640" s="101" t="str">
        <f>IFERROR(VLOOKUP(A640,Mobilität!A:I,7,FALSE),"")</f>
        <v/>
      </c>
      <c r="E640" s="101" t="str">
        <f t="shared" si="57"/>
        <v/>
      </c>
      <c r="F640" s="121" t="str">
        <f>IFERROR(E640*Intern!H$2,"")</f>
        <v/>
      </c>
      <c r="G640" s="116"/>
      <c r="H640" s="117"/>
      <c r="I640" s="101" t="str">
        <f>IFERROR(VLOOKUP(G640,Mobilität!A:I,7,FALSE),"")</f>
        <v/>
      </c>
      <c r="J640" s="101" t="str">
        <f t="shared" si="59"/>
        <v/>
      </c>
      <c r="K640" s="104" t="str">
        <f>IFERROR(J640*Intern!H$2,"")</f>
        <v/>
      </c>
      <c r="L640" s="116"/>
      <c r="M640" s="117"/>
      <c r="N640" s="101" t="str">
        <f>IFERROR(VLOOKUP(L640,Mobilität!A:O,7,FALSE),"")</f>
        <v/>
      </c>
      <c r="O640" s="101" t="str">
        <f t="shared" si="60"/>
        <v/>
      </c>
      <c r="P640" s="121" t="str">
        <f>IFERROR(O640*Intern!H$2,"")</f>
        <v/>
      </c>
      <c r="Q640" s="151"/>
      <c r="R640" s="152"/>
      <c r="S640" s="153"/>
      <c r="T640" s="122">
        <f t="shared" si="58"/>
        <v>0</v>
      </c>
      <c r="U640" s="123">
        <f>IFERROR(T640*Intern!H$2,"")</f>
        <v>0</v>
      </c>
      <c r="V640" s="119">
        <f t="shared" si="61"/>
        <v>0</v>
      </c>
      <c r="W640" s="120">
        <f t="shared" si="62"/>
        <v>0</v>
      </c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  <c r="BX640"/>
      <c r="BY640"/>
      <c r="BZ640"/>
      <c r="CA640"/>
      <c r="CB640"/>
      <c r="CC640"/>
      <c r="CD640"/>
      <c r="CE640"/>
      <c r="CF640"/>
      <c r="CG640"/>
      <c r="CH640"/>
      <c r="CI640"/>
      <c r="CJ640"/>
    </row>
    <row r="641" spans="1:88" s="103" customFormat="1" x14ac:dyDescent="0.2">
      <c r="A641" s="115"/>
      <c r="B641" s="115"/>
      <c r="C641" s="114"/>
      <c r="D641" s="101" t="str">
        <f>IFERROR(VLOOKUP(A641,Mobilität!A:I,7,FALSE),"")</f>
        <v/>
      </c>
      <c r="E641" s="101" t="str">
        <f t="shared" si="57"/>
        <v/>
      </c>
      <c r="F641" s="121" t="str">
        <f>IFERROR(E641*Intern!H$2,"")</f>
        <v/>
      </c>
      <c r="G641" s="116"/>
      <c r="H641" s="117"/>
      <c r="I641" s="101" t="str">
        <f>IFERROR(VLOOKUP(G641,Mobilität!A:I,7,FALSE),"")</f>
        <v/>
      </c>
      <c r="J641" s="101" t="str">
        <f t="shared" si="59"/>
        <v/>
      </c>
      <c r="K641" s="104" t="str">
        <f>IFERROR(J641*Intern!H$2,"")</f>
        <v/>
      </c>
      <c r="L641" s="116"/>
      <c r="M641" s="117"/>
      <c r="N641" s="101" t="str">
        <f>IFERROR(VLOOKUP(L641,Mobilität!A:O,7,FALSE),"")</f>
        <v/>
      </c>
      <c r="O641" s="101" t="str">
        <f t="shared" si="60"/>
        <v/>
      </c>
      <c r="P641" s="121" t="str">
        <f>IFERROR(O641*Intern!H$2,"")</f>
        <v/>
      </c>
      <c r="Q641" s="151"/>
      <c r="R641" s="152"/>
      <c r="S641" s="153"/>
      <c r="T641" s="122">
        <f t="shared" si="58"/>
        <v>0</v>
      </c>
      <c r="U641" s="123">
        <f>IFERROR(T641*Intern!H$2,"")</f>
        <v>0</v>
      </c>
      <c r="V641" s="119">
        <f t="shared" si="61"/>
        <v>0</v>
      </c>
      <c r="W641" s="120">
        <f t="shared" si="62"/>
        <v>0</v>
      </c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  <c r="BX641"/>
      <c r="BY641"/>
      <c r="BZ641"/>
      <c r="CA641"/>
      <c r="CB641"/>
      <c r="CC641"/>
      <c r="CD641"/>
      <c r="CE641"/>
      <c r="CF641"/>
      <c r="CG641"/>
      <c r="CH641"/>
      <c r="CI641"/>
      <c r="CJ641"/>
    </row>
    <row r="642" spans="1:88" s="103" customFormat="1" x14ac:dyDescent="0.2">
      <c r="A642" s="115"/>
      <c r="B642" s="115"/>
      <c r="C642" s="114"/>
      <c r="D642" s="101" t="str">
        <f>IFERROR(VLOOKUP(A642,Mobilität!A:I,7,FALSE),"")</f>
        <v/>
      </c>
      <c r="E642" s="101" t="str">
        <f t="shared" si="57"/>
        <v/>
      </c>
      <c r="F642" s="121" t="str">
        <f>IFERROR(E642*Intern!H$2,"")</f>
        <v/>
      </c>
      <c r="G642" s="116"/>
      <c r="H642" s="117"/>
      <c r="I642" s="101" t="str">
        <f>IFERROR(VLOOKUP(G642,Mobilität!A:I,7,FALSE),"")</f>
        <v/>
      </c>
      <c r="J642" s="101" t="str">
        <f t="shared" si="59"/>
        <v/>
      </c>
      <c r="K642" s="104" t="str">
        <f>IFERROR(J642*Intern!H$2,"")</f>
        <v/>
      </c>
      <c r="L642" s="116"/>
      <c r="M642" s="117"/>
      <c r="N642" s="101" t="str">
        <f>IFERROR(VLOOKUP(L642,Mobilität!A:O,7,FALSE),"")</f>
        <v/>
      </c>
      <c r="O642" s="101" t="str">
        <f t="shared" si="60"/>
        <v/>
      </c>
      <c r="P642" s="121" t="str">
        <f>IFERROR(O642*Intern!H$2,"")</f>
        <v/>
      </c>
      <c r="Q642" s="151"/>
      <c r="R642" s="152"/>
      <c r="S642" s="153"/>
      <c r="T642" s="122">
        <f t="shared" si="58"/>
        <v>0</v>
      </c>
      <c r="U642" s="123">
        <f>IFERROR(T642*Intern!H$2,"")</f>
        <v>0</v>
      </c>
      <c r="V642" s="119">
        <f t="shared" si="61"/>
        <v>0</v>
      </c>
      <c r="W642" s="120">
        <f t="shared" si="62"/>
        <v>0</v>
      </c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  <c r="BY642"/>
      <c r="BZ642"/>
      <c r="CA642"/>
      <c r="CB642"/>
      <c r="CC642"/>
      <c r="CD642"/>
      <c r="CE642"/>
      <c r="CF642"/>
      <c r="CG642"/>
      <c r="CH642"/>
      <c r="CI642"/>
      <c r="CJ642"/>
    </row>
    <row r="643" spans="1:88" s="103" customFormat="1" x14ac:dyDescent="0.2">
      <c r="A643" s="115"/>
      <c r="B643" s="115"/>
      <c r="C643" s="114"/>
      <c r="D643" s="101" t="str">
        <f>IFERROR(VLOOKUP(A643,Mobilität!A:I,7,FALSE),"")</f>
        <v/>
      </c>
      <c r="E643" s="101" t="str">
        <f t="shared" si="57"/>
        <v/>
      </c>
      <c r="F643" s="121" t="str">
        <f>IFERROR(E643*Intern!H$2,"")</f>
        <v/>
      </c>
      <c r="G643" s="116"/>
      <c r="H643" s="117"/>
      <c r="I643" s="101" t="str">
        <f>IFERROR(VLOOKUP(G643,Mobilität!A:I,7,FALSE),"")</f>
        <v/>
      </c>
      <c r="J643" s="101" t="str">
        <f t="shared" si="59"/>
        <v/>
      </c>
      <c r="K643" s="104" t="str">
        <f>IFERROR(J643*Intern!H$2,"")</f>
        <v/>
      </c>
      <c r="L643" s="116"/>
      <c r="M643" s="117"/>
      <c r="N643" s="101" t="str">
        <f>IFERROR(VLOOKUP(L643,Mobilität!A:O,7,FALSE),"")</f>
        <v/>
      </c>
      <c r="O643" s="101" t="str">
        <f t="shared" si="60"/>
        <v/>
      </c>
      <c r="P643" s="121" t="str">
        <f>IFERROR(O643*Intern!H$2,"")</f>
        <v/>
      </c>
      <c r="Q643" s="151"/>
      <c r="R643" s="152"/>
      <c r="S643" s="153"/>
      <c r="T643" s="122">
        <f t="shared" si="58"/>
        <v>0</v>
      </c>
      <c r="U643" s="123">
        <f>IFERROR(T643*Intern!H$2,"")</f>
        <v>0</v>
      </c>
      <c r="V643" s="119">
        <f t="shared" si="61"/>
        <v>0</v>
      </c>
      <c r="W643" s="120">
        <f t="shared" si="62"/>
        <v>0</v>
      </c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  <c r="BX643"/>
      <c r="BY643"/>
      <c r="BZ643"/>
      <c r="CA643"/>
      <c r="CB643"/>
      <c r="CC643"/>
      <c r="CD643"/>
      <c r="CE643"/>
      <c r="CF643"/>
      <c r="CG643"/>
      <c r="CH643"/>
      <c r="CI643"/>
      <c r="CJ643"/>
    </row>
    <row r="644" spans="1:88" s="103" customFormat="1" x14ac:dyDescent="0.2">
      <c r="A644" s="115"/>
      <c r="B644" s="115"/>
      <c r="C644" s="114"/>
      <c r="D644" s="101" t="str">
        <f>IFERROR(VLOOKUP(A644,Mobilität!A:I,7,FALSE),"")</f>
        <v/>
      </c>
      <c r="E644" s="101" t="str">
        <f t="shared" si="57"/>
        <v/>
      </c>
      <c r="F644" s="121" t="str">
        <f>IFERROR(E644*Intern!H$2,"")</f>
        <v/>
      </c>
      <c r="G644" s="116"/>
      <c r="H644" s="117"/>
      <c r="I644" s="101" t="str">
        <f>IFERROR(VLOOKUP(G644,Mobilität!A:I,7,FALSE),"")</f>
        <v/>
      </c>
      <c r="J644" s="101" t="str">
        <f t="shared" si="59"/>
        <v/>
      </c>
      <c r="K644" s="104" t="str">
        <f>IFERROR(J644*Intern!H$2,"")</f>
        <v/>
      </c>
      <c r="L644" s="116"/>
      <c r="M644" s="117"/>
      <c r="N644" s="101" t="str">
        <f>IFERROR(VLOOKUP(L644,Mobilität!A:O,7,FALSE),"")</f>
        <v/>
      </c>
      <c r="O644" s="101" t="str">
        <f t="shared" si="60"/>
        <v/>
      </c>
      <c r="P644" s="121" t="str">
        <f>IFERROR(O644*Intern!H$2,"")</f>
        <v/>
      </c>
      <c r="Q644" s="151"/>
      <c r="R644" s="152"/>
      <c r="S644" s="153"/>
      <c r="T644" s="122">
        <f t="shared" si="58"/>
        <v>0</v>
      </c>
      <c r="U644" s="123">
        <f>IFERROR(T644*Intern!H$2,"")</f>
        <v>0</v>
      </c>
      <c r="V644" s="119">
        <f t="shared" si="61"/>
        <v>0</v>
      </c>
      <c r="W644" s="120">
        <f t="shared" si="62"/>
        <v>0</v>
      </c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  <c r="BY644"/>
      <c r="BZ644"/>
      <c r="CA644"/>
      <c r="CB644"/>
      <c r="CC644"/>
      <c r="CD644"/>
      <c r="CE644"/>
      <c r="CF644"/>
      <c r="CG644"/>
      <c r="CH644"/>
      <c r="CI644"/>
      <c r="CJ644"/>
    </row>
    <row r="645" spans="1:88" s="103" customFormat="1" x14ac:dyDescent="0.2">
      <c r="A645" s="115"/>
      <c r="B645" s="115"/>
      <c r="C645" s="114"/>
      <c r="D645" s="101" t="str">
        <f>IFERROR(VLOOKUP(A645,Mobilität!A:I,7,FALSE),"")</f>
        <v/>
      </c>
      <c r="E645" s="101" t="str">
        <f t="shared" si="57"/>
        <v/>
      </c>
      <c r="F645" s="121" t="str">
        <f>IFERROR(E645*Intern!H$2,"")</f>
        <v/>
      </c>
      <c r="G645" s="116"/>
      <c r="H645" s="117"/>
      <c r="I645" s="101" t="str">
        <f>IFERROR(VLOOKUP(G645,Mobilität!A:I,7,FALSE),"")</f>
        <v/>
      </c>
      <c r="J645" s="101" t="str">
        <f t="shared" si="59"/>
        <v/>
      </c>
      <c r="K645" s="104" t="str">
        <f>IFERROR(J645*Intern!H$2,"")</f>
        <v/>
      </c>
      <c r="L645" s="116"/>
      <c r="M645" s="117"/>
      <c r="N645" s="101" t="str">
        <f>IFERROR(VLOOKUP(L645,Mobilität!A:O,7,FALSE),"")</f>
        <v/>
      </c>
      <c r="O645" s="101" t="str">
        <f t="shared" si="60"/>
        <v/>
      </c>
      <c r="P645" s="121" t="str">
        <f>IFERROR(O645*Intern!H$2,"")</f>
        <v/>
      </c>
      <c r="Q645" s="151"/>
      <c r="R645" s="152"/>
      <c r="S645" s="153"/>
      <c r="T645" s="122">
        <f t="shared" si="58"/>
        <v>0</v>
      </c>
      <c r="U645" s="123">
        <f>IFERROR(T645*Intern!H$2,"")</f>
        <v>0</v>
      </c>
      <c r="V645" s="119">
        <f t="shared" si="61"/>
        <v>0</v>
      </c>
      <c r="W645" s="120">
        <f t="shared" si="62"/>
        <v>0</v>
      </c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  <c r="BW645"/>
      <c r="BX645"/>
      <c r="BY645"/>
      <c r="BZ645"/>
      <c r="CA645"/>
      <c r="CB645"/>
      <c r="CC645"/>
      <c r="CD645"/>
      <c r="CE645"/>
      <c r="CF645"/>
      <c r="CG645"/>
      <c r="CH645"/>
      <c r="CI645"/>
      <c r="CJ645"/>
    </row>
    <row r="646" spans="1:88" s="103" customFormat="1" x14ac:dyDescent="0.2">
      <c r="A646" s="115"/>
      <c r="B646" s="115"/>
      <c r="C646" s="114"/>
      <c r="D646" s="101" t="str">
        <f>IFERROR(VLOOKUP(A646,Mobilität!A:I,7,FALSE),"")</f>
        <v/>
      </c>
      <c r="E646" s="101" t="str">
        <f t="shared" ref="E646:E662" si="63">IFERROR(D646*C646*B646/1000,"")</f>
        <v/>
      </c>
      <c r="F646" s="121" t="str">
        <f>IFERROR(E646*Intern!H$2,"")</f>
        <v/>
      </c>
      <c r="G646" s="116"/>
      <c r="H646" s="117"/>
      <c r="I646" s="101" t="str">
        <f>IFERROR(VLOOKUP(G646,Mobilität!A:I,7,FALSE),"")</f>
        <v/>
      </c>
      <c r="J646" s="101" t="str">
        <f t="shared" si="59"/>
        <v/>
      </c>
      <c r="K646" s="104" t="str">
        <f>IFERROR(J646*Intern!H$2,"")</f>
        <v/>
      </c>
      <c r="L646" s="116"/>
      <c r="M646" s="117"/>
      <c r="N646" s="101" t="str">
        <f>IFERROR(VLOOKUP(L646,Mobilität!A:O,7,FALSE),"")</f>
        <v/>
      </c>
      <c r="O646" s="101" t="str">
        <f t="shared" si="60"/>
        <v/>
      </c>
      <c r="P646" s="121" t="str">
        <f>IFERROR(O646*Intern!H$2,"")</f>
        <v/>
      </c>
      <c r="Q646" s="151"/>
      <c r="R646" s="152"/>
      <c r="S646" s="153"/>
      <c r="T646" s="122">
        <f t="shared" ref="T646:T662" si="64">IFERROR(S646*R646,"")</f>
        <v>0</v>
      </c>
      <c r="U646" s="123">
        <f>IFERROR(T646*Intern!H$2,"")</f>
        <v>0</v>
      </c>
      <c r="V646" s="119">
        <f t="shared" si="61"/>
        <v>0</v>
      </c>
      <c r="W646" s="120">
        <f t="shared" si="62"/>
        <v>0</v>
      </c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  <c r="BW646"/>
      <c r="BX646"/>
      <c r="BY646"/>
      <c r="BZ646"/>
      <c r="CA646"/>
      <c r="CB646"/>
      <c r="CC646"/>
      <c r="CD646"/>
      <c r="CE646"/>
      <c r="CF646"/>
      <c r="CG646"/>
      <c r="CH646"/>
      <c r="CI646"/>
      <c r="CJ646"/>
    </row>
    <row r="647" spans="1:88" s="103" customFormat="1" x14ac:dyDescent="0.2">
      <c r="A647" s="115"/>
      <c r="B647" s="115"/>
      <c r="C647" s="114"/>
      <c r="D647" s="101" t="str">
        <f>IFERROR(VLOOKUP(A647,Mobilität!A:I,7,FALSE),"")</f>
        <v/>
      </c>
      <c r="E647" s="101" t="str">
        <f t="shared" si="63"/>
        <v/>
      </c>
      <c r="F647" s="121" t="str">
        <f>IFERROR(E647*Intern!H$2,"")</f>
        <v/>
      </c>
      <c r="G647" s="116"/>
      <c r="H647" s="117"/>
      <c r="I647" s="101" t="str">
        <f>IFERROR(VLOOKUP(G647,Mobilität!A:I,7,FALSE),"")</f>
        <v/>
      </c>
      <c r="J647" s="101" t="str">
        <f t="shared" ref="J647:J662" si="65">IFERROR(I647*H647*1/1000,"")</f>
        <v/>
      </c>
      <c r="K647" s="104" t="str">
        <f>IFERROR(J647*Intern!H$2,"")</f>
        <v/>
      </c>
      <c r="L647" s="116"/>
      <c r="M647" s="117"/>
      <c r="N647" s="101" t="str">
        <f>IFERROR(VLOOKUP(L647,Mobilität!A:O,7,FALSE),"")</f>
        <v/>
      </c>
      <c r="O647" s="101" t="str">
        <f t="shared" ref="O647:O662" si="66">IFERROR(N647*1*M647/1000,"")</f>
        <v/>
      </c>
      <c r="P647" s="121" t="str">
        <f>IFERROR(O647*Intern!H$2,"")</f>
        <v/>
      </c>
      <c r="Q647" s="151"/>
      <c r="R647" s="152"/>
      <c r="S647" s="153"/>
      <c r="T647" s="122">
        <f t="shared" si="64"/>
        <v>0</v>
      </c>
      <c r="U647" s="123">
        <f>IFERROR(T647*Intern!H$2,"")</f>
        <v>0</v>
      </c>
      <c r="V647" s="119">
        <f t="shared" ref="V647:V662" si="67">SUM(IF(ISERROR(J647),0,J647),IF(ISERROR(O647),0,O647),IF(ISERROR(E647),0,E647),IF(ISERROR(J647),0,J647),IF(ISERROR(T647),0,T647))</f>
        <v>0</v>
      </c>
      <c r="W647" s="120">
        <f t="shared" ref="W647:W662" si="68">SUM(IF(ISERROR(F647),0,F647),IF(ISERROR(K647),0,K647),IF(ISERROR(P647),0,P647),IF(ISERROR(U647),0,U647))</f>
        <v>0</v>
      </c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  <c r="BW647"/>
      <c r="BX647"/>
      <c r="BY647"/>
      <c r="BZ647"/>
      <c r="CA647"/>
      <c r="CB647"/>
      <c r="CC647"/>
      <c r="CD647"/>
      <c r="CE647"/>
      <c r="CF647"/>
      <c r="CG647"/>
      <c r="CH647"/>
      <c r="CI647"/>
      <c r="CJ647"/>
    </row>
    <row r="648" spans="1:88" s="103" customFormat="1" x14ac:dyDescent="0.2">
      <c r="A648" s="115"/>
      <c r="B648" s="115"/>
      <c r="C648" s="114"/>
      <c r="D648" s="101" t="str">
        <f>IFERROR(VLOOKUP(A648,Mobilität!A:I,7,FALSE),"")</f>
        <v/>
      </c>
      <c r="E648" s="101" t="str">
        <f t="shared" si="63"/>
        <v/>
      </c>
      <c r="F648" s="121" t="str">
        <f>IFERROR(E648*Intern!H$2,"")</f>
        <v/>
      </c>
      <c r="G648" s="116"/>
      <c r="H648" s="117"/>
      <c r="I648" s="101" t="str">
        <f>IFERROR(VLOOKUP(G648,Mobilität!A:I,7,FALSE),"")</f>
        <v/>
      </c>
      <c r="J648" s="101" t="str">
        <f t="shared" si="65"/>
        <v/>
      </c>
      <c r="K648" s="104" t="str">
        <f>IFERROR(J648*Intern!H$2,"")</f>
        <v/>
      </c>
      <c r="L648" s="116"/>
      <c r="M648" s="117"/>
      <c r="N648" s="101" t="str">
        <f>IFERROR(VLOOKUP(L648,Mobilität!A:O,7,FALSE),"")</f>
        <v/>
      </c>
      <c r="O648" s="101" t="str">
        <f t="shared" si="66"/>
        <v/>
      </c>
      <c r="P648" s="121" t="str">
        <f>IFERROR(O648*Intern!H$2,"")</f>
        <v/>
      </c>
      <c r="Q648" s="151"/>
      <c r="R648" s="152"/>
      <c r="S648" s="153"/>
      <c r="T648" s="122">
        <f t="shared" si="64"/>
        <v>0</v>
      </c>
      <c r="U648" s="123">
        <f>IFERROR(T648*Intern!H$2,"")</f>
        <v>0</v>
      </c>
      <c r="V648" s="119">
        <f t="shared" si="67"/>
        <v>0</v>
      </c>
      <c r="W648" s="120">
        <f t="shared" si="68"/>
        <v>0</v>
      </c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  <c r="BW648"/>
      <c r="BX648"/>
      <c r="BY648"/>
      <c r="BZ648"/>
      <c r="CA648"/>
      <c r="CB648"/>
      <c r="CC648"/>
      <c r="CD648"/>
      <c r="CE648"/>
      <c r="CF648"/>
      <c r="CG648"/>
      <c r="CH648"/>
      <c r="CI648"/>
      <c r="CJ648"/>
    </row>
    <row r="649" spans="1:88" s="103" customFormat="1" x14ac:dyDescent="0.2">
      <c r="A649" s="115"/>
      <c r="B649" s="115"/>
      <c r="C649" s="114"/>
      <c r="D649" s="101" t="str">
        <f>IFERROR(VLOOKUP(A649,Mobilität!A:I,7,FALSE),"")</f>
        <v/>
      </c>
      <c r="E649" s="101" t="str">
        <f t="shared" si="63"/>
        <v/>
      </c>
      <c r="F649" s="121" t="str">
        <f>IFERROR(E649*Intern!H$2,"")</f>
        <v/>
      </c>
      <c r="G649" s="116"/>
      <c r="H649" s="117"/>
      <c r="I649" s="101" t="str">
        <f>IFERROR(VLOOKUP(G649,Mobilität!A:I,7,FALSE),"")</f>
        <v/>
      </c>
      <c r="J649" s="101" t="str">
        <f t="shared" si="65"/>
        <v/>
      </c>
      <c r="K649" s="104" t="str">
        <f>IFERROR(J649*Intern!H$2,"")</f>
        <v/>
      </c>
      <c r="L649" s="116"/>
      <c r="M649" s="117"/>
      <c r="N649" s="101" t="str">
        <f>IFERROR(VLOOKUP(L649,Mobilität!A:O,7,FALSE),"")</f>
        <v/>
      </c>
      <c r="O649" s="101" t="str">
        <f t="shared" si="66"/>
        <v/>
      </c>
      <c r="P649" s="121" t="str">
        <f>IFERROR(O649*Intern!H$2,"")</f>
        <v/>
      </c>
      <c r="Q649" s="151"/>
      <c r="R649" s="152"/>
      <c r="S649" s="153"/>
      <c r="T649" s="122">
        <f t="shared" si="64"/>
        <v>0</v>
      </c>
      <c r="U649" s="123">
        <f>IFERROR(T649*Intern!H$2,"")</f>
        <v>0</v>
      </c>
      <c r="V649" s="119">
        <f t="shared" si="67"/>
        <v>0</v>
      </c>
      <c r="W649" s="120">
        <f t="shared" si="68"/>
        <v>0</v>
      </c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  <c r="BX649"/>
      <c r="BY649"/>
      <c r="BZ649"/>
      <c r="CA649"/>
      <c r="CB649"/>
      <c r="CC649"/>
      <c r="CD649"/>
      <c r="CE649"/>
      <c r="CF649"/>
      <c r="CG649"/>
      <c r="CH649"/>
      <c r="CI649"/>
      <c r="CJ649"/>
    </row>
    <row r="650" spans="1:88" s="103" customFormat="1" x14ac:dyDescent="0.2">
      <c r="A650" s="115"/>
      <c r="B650" s="115"/>
      <c r="C650" s="114"/>
      <c r="D650" s="101" t="str">
        <f>IFERROR(VLOOKUP(A650,Mobilität!A:I,7,FALSE),"")</f>
        <v/>
      </c>
      <c r="E650" s="101" t="str">
        <f t="shared" si="63"/>
        <v/>
      </c>
      <c r="F650" s="121" t="str">
        <f>IFERROR(E650*Intern!H$2,"")</f>
        <v/>
      </c>
      <c r="G650" s="116"/>
      <c r="H650" s="117"/>
      <c r="I650" s="101" t="str">
        <f>IFERROR(VLOOKUP(G650,Mobilität!A:I,7,FALSE),"")</f>
        <v/>
      </c>
      <c r="J650" s="101" t="str">
        <f t="shared" si="65"/>
        <v/>
      </c>
      <c r="K650" s="104" t="str">
        <f>IFERROR(J650*Intern!H$2,"")</f>
        <v/>
      </c>
      <c r="L650" s="116"/>
      <c r="M650" s="117"/>
      <c r="N650" s="101" t="str">
        <f>IFERROR(VLOOKUP(L650,Mobilität!A:O,7,FALSE),"")</f>
        <v/>
      </c>
      <c r="O650" s="101" t="str">
        <f t="shared" si="66"/>
        <v/>
      </c>
      <c r="P650" s="121" t="str">
        <f>IFERROR(O650*Intern!H$2,"")</f>
        <v/>
      </c>
      <c r="Q650" s="151"/>
      <c r="R650" s="152"/>
      <c r="S650" s="153"/>
      <c r="T650" s="122">
        <f t="shared" si="64"/>
        <v>0</v>
      </c>
      <c r="U650" s="123">
        <f>IFERROR(T650*Intern!H$2,"")</f>
        <v>0</v>
      </c>
      <c r="V650" s="119">
        <f t="shared" si="67"/>
        <v>0</v>
      </c>
      <c r="W650" s="120">
        <f t="shared" si="68"/>
        <v>0</v>
      </c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  <c r="BY650"/>
      <c r="BZ650"/>
      <c r="CA650"/>
      <c r="CB650"/>
      <c r="CC650"/>
      <c r="CD650"/>
      <c r="CE650"/>
      <c r="CF650"/>
      <c r="CG650"/>
      <c r="CH650"/>
      <c r="CI650"/>
      <c r="CJ650"/>
    </row>
    <row r="651" spans="1:88" s="103" customFormat="1" x14ac:dyDescent="0.2">
      <c r="A651" s="115"/>
      <c r="B651" s="115"/>
      <c r="C651" s="114"/>
      <c r="D651" s="101" t="str">
        <f>IFERROR(VLOOKUP(A651,Mobilität!A:I,7,FALSE),"")</f>
        <v/>
      </c>
      <c r="E651" s="101" t="str">
        <f t="shared" si="63"/>
        <v/>
      </c>
      <c r="F651" s="121" t="str">
        <f>IFERROR(E651*Intern!H$2,"")</f>
        <v/>
      </c>
      <c r="G651" s="116"/>
      <c r="H651" s="117"/>
      <c r="I651" s="101" t="str">
        <f>IFERROR(VLOOKUP(G651,Mobilität!A:I,7,FALSE),"")</f>
        <v/>
      </c>
      <c r="J651" s="101" t="str">
        <f t="shared" si="65"/>
        <v/>
      </c>
      <c r="K651" s="104" t="str">
        <f>IFERROR(J651*Intern!H$2,"")</f>
        <v/>
      </c>
      <c r="L651" s="116"/>
      <c r="M651" s="117"/>
      <c r="N651" s="101" t="str">
        <f>IFERROR(VLOOKUP(L651,Mobilität!A:O,7,FALSE),"")</f>
        <v/>
      </c>
      <c r="O651" s="101" t="str">
        <f t="shared" si="66"/>
        <v/>
      </c>
      <c r="P651" s="121" t="str">
        <f>IFERROR(O651*Intern!H$2,"")</f>
        <v/>
      </c>
      <c r="Q651" s="151"/>
      <c r="R651" s="152"/>
      <c r="S651" s="153"/>
      <c r="T651" s="122">
        <f t="shared" si="64"/>
        <v>0</v>
      </c>
      <c r="U651" s="123">
        <f>IFERROR(T651*Intern!H$2,"")</f>
        <v>0</v>
      </c>
      <c r="V651" s="119">
        <f t="shared" si="67"/>
        <v>0</v>
      </c>
      <c r="W651" s="120">
        <f t="shared" si="68"/>
        <v>0</v>
      </c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  <c r="BX651"/>
      <c r="BY651"/>
      <c r="BZ651"/>
      <c r="CA651"/>
      <c r="CB651"/>
      <c r="CC651"/>
      <c r="CD651"/>
      <c r="CE651"/>
      <c r="CF651"/>
      <c r="CG651"/>
      <c r="CH651"/>
      <c r="CI651"/>
      <c r="CJ651"/>
    </row>
    <row r="652" spans="1:88" s="103" customFormat="1" x14ac:dyDescent="0.2">
      <c r="A652" s="115"/>
      <c r="B652" s="115"/>
      <c r="C652" s="114"/>
      <c r="D652" s="101" t="str">
        <f>IFERROR(VLOOKUP(A652,Mobilität!A:I,7,FALSE),"")</f>
        <v/>
      </c>
      <c r="E652" s="101" t="str">
        <f t="shared" si="63"/>
        <v/>
      </c>
      <c r="F652" s="121" t="str">
        <f>IFERROR(E652*Intern!H$2,"")</f>
        <v/>
      </c>
      <c r="G652" s="116"/>
      <c r="H652" s="117"/>
      <c r="I652" s="101" t="str">
        <f>IFERROR(VLOOKUP(G652,Mobilität!A:I,7,FALSE),"")</f>
        <v/>
      </c>
      <c r="J652" s="101" t="str">
        <f t="shared" si="65"/>
        <v/>
      </c>
      <c r="K652" s="104" t="str">
        <f>IFERROR(J652*Intern!H$2,"")</f>
        <v/>
      </c>
      <c r="L652" s="116"/>
      <c r="M652" s="117"/>
      <c r="N652" s="101" t="str">
        <f>IFERROR(VLOOKUP(L652,Mobilität!A:O,7,FALSE),"")</f>
        <v/>
      </c>
      <c r="O652" s="101" t="str">
        <f t="shared" si="66"/>
        <v/>
      </c>
      <c r="P652" s="121" t="str">
        <f>IFERROR(O652*Intern!H$2,"")</f>
        <v/>
      </c>
      <c r="Q652" s="151"/>
      <c r="R652" s="152"/>
      <c r="S652" s="153"/>
      <c r="T652" s="122">
        <f t="shared" si="64"/>
        <v>0</v>
      </c>
      <c r="U652" s="123">
        <f>IFERROR(T652*Intern!H$2,"")</f>
        <v>0</v>
      </c>
      <c r="V652" s="119">
        <f t="shared" si="67"/>
        <v>0</v>
      </c>
      <c r="W652" s="120">
        <f t="shared" si="68"/>
        <v>0</v>
      </c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  <c r="BY652"/>
      <c r="BZ652"/>
      <c r="CA652"/>
      <c r="CB652"/>
      <c r="CC652"/>
      <c r="CD652"/>
      <c r="CE652"/>
      <c r="CF652"/>
      <c r="CG652"/>
      <c r="CH652"/>
      <c r="CI652"/>
      <c r="CJ652"/>
    </row>
    <row r="653" spans="1:88" s="103" customFormat="1" x14ac:dyDescent="0.2">
      <c r="A653" s="115"/>
      <c r="B653" s="115"/>
      <c r="C653" s="114"/>
      <c r="D653" s="101" t="str">
        <f>IFERROR(VLOOKUP(A653,Mobilität!A:I,7,FALSE),"")</f>
        <v/>
      </c>
      <c r="E653" s="101" t="str">
        <f t="shared" si="63"/>
        <v/>
      </c>
      <c r="F653" s="121" t="str">
        <f>IFERROR(E653*Intern!H$2,"")</f>
        <v/>
      </c>
      <c r="G653" s="116"/>
      <c r="H653" s="117"/>
      <c r="I653" s="101" t="str">
        <f>IFERROR(VLOOKUP(G653,Mobilität!A:I,7,FALSE),"")</f>
        <v/>
      </c>
      <c r="J653" s="101" t="str">
        <f t="shared" si="65"/>
        <v/>
      </c>
      <c r="K653" s="104" t="str">
        <f>IFERROR(J653*Intern!H$2,"")</f>
        <v/>
      </c>
      <c r="L653" s="116"/>
      <c r="M653" s="117"/>
      <c r="N653" s="101" t="str">
        <f>IFERROR(VLOOKUP(L653,Mobilität!A:O,7,FALSE),"")</f>
        <v/>
      </c>
      <c r="O653" s="101" t="str">
        <f t="shared" si="66"/>
        <v/>
      </c>
      <c r="P653" s="121" t="str">
        <f>IFERROR(O653*Intern!H$2,"")</f>
        <v/>
      </c>
      <c r="Q653" s="151"/>
      <c r="R653" s="152"/>
      <c r="S653" s="153"/>
      <c r="T653" s="122">
        <f t="shared" si="64"/>
        <v>0</v>
      </c>
      <c r="U653" s="123">
        <f>IFERROR(T653*Intern!H$2,"")</f>
        <v>0</v>
      </c>
      <c r="V653" s="119">
        <f t="shared" si="67"/>
        <v>0</v>
      </c>
      <c r="W653" s="120">
        <f t="shared" si="68"/>
        <v>0</v>
      </c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  <c r="BX653"/>
      <c r="BY653"/>
      <c r="BZ653"/>
      <c r="CA653"/>
      <c r="CB653"/>
      <c r="CC653"/>
      <c r="CD653"/>
      <c r="CE653"/>
      <c r="CF653"/>
      <c r="CG653"/>
      <c r="CH653"/>
      <c r="CI653"/>
      <c r="CJ653"/>
    </row>
    <row r="654" spans="1:88" s="103" customFormat="1" x14ac:dyDescent="0.2">
      <c r="A654" s="115"/>
      <c r="B654" s="115"/>
      <c r="C654" s="114"/>
      <c r="D654" s="101" t="str">
        <f>IFERROR(VLOOKUP(A654,Mobilität!A:I,7,FALSE),"")</f>
        <v/>
      </c>
      <c r="E654" s="101" t="str">
        <f t="shared" si="63"/>
        <v/>
      </c>
      <c r="F654" s="121" t="str">
        <f>IFERROR(E654*Intern!H$2,"")</f>
        <v/>
      </c>
      <c r="G654" s="116"/>
      <c r="H654" s="117"/>
      <c r="I654" s="101" t="str">
        <f>IFERROR(VLOOKUP(G654,Mobilität!A:I,7,FALSE),"")</f>
        <v/>
      </c>
      <c r="J654" s="101" t="str">
        <f t="shared" si="65"/>
        <v/>
      </c>
      <c r="K654" s="104" t="str">
        <f>IFERROR(J654*Intern!H$2,"")</f>
        <v/>
      </c>
      <c r="L654" s="116"/>
      <c r="M654" s="117"/>
      <c r="N654" s="101" t="str">
        <f>IFERROR(VLOOKUP(L654,Mobilität!A:O,7,FALSE),"")</f>
        <v/>
      </c>
      <c r="O654" s="101" t="str">
        <f t="shared" si="66"/>
        <v/>
      </c>
      <c r="P654" s="121" t="str">
        <f>IFERROR(O654*Intern!H$2,"")</f>
        <v/>
      </c>
      <c r="Q654" s="151"/>
      <c r="R654" s="152"/>
      <c r="S654" s="153"/>
      <c r="T654" s="122">
        <f t="shared" si="64"/>
        <v>0</v>
      </c>
      <c r="U654" s="123">
        <f>IFERROR(T654*Intern!H$2,"")</f>
        <v>0</v>
      </c>
      <c r="V654" s="119">
        <f t="shared" si="67"/>
        <v>0</v>
      </c>
      <c r="W654" s="120">
        <f t="shared" si="68"/>
        <v>0</v>
      </c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  <c r="BY654"/>
      <c r="BZ654"/>
      <c r="CA654"/>
      <c r="CB654"/>
      <c r="CC654"/>
      <c r="CD654"/>
      <c r="CE654"/>
      <c r="CF654"/>
      <c r="CG654"/>
      <c r="CH654"/>
      <c r="CI654"/>
      <c r="CJ654"/>
    </row>
    <row r="655" spans="1:88" s="103" customFormat="1" x14ac:dyDescent="0.2">
      <c r="A655" s="115"/>
      <c r="B655" s="115"/>
      <c r="C655" s="114"/>
      <c r="D655" s="101" t="str">
        <f>IFERROR(VLOOKUP(A655,Mobilität!A:I,7,FALSE),"")</f>
        <v/>
      </c>
      <c r="E655" s="101" t="str">
        <f t="shared" si="63"/>
        <v/>
      </c>
      <c r="F655" s="121" t="str">
        <f>IFERROR(E655*Intern!H$2,"")</f>
        <v/>
      </c>
      <c r="G655" s="116"/>
      <c r="H655" s="117"/>
      <c r="I655" s="101" t="str">
        <f>IFERROR(VLOOKUP(G655,Mobilität!A:I,7,FALSE),"")</f>
        <v/>
      </c>
      <c r="J655" s="101" t="str">
        <f t="shared" si="65"/>
        <v/>
      </c>
      <c r="K655" s="104" t="str">
        <f>IFERROR(J655*Intern!H$2,"")</f>
        <v/>
      </c>
      <c r="L655" s="116"/>
      <c r="M655" s="117"/>
      <c r="N655" s="101" t="str">
        <f>IFERROR(VLOOKUP(L655,Mobilität!A:O,7,FALSE),"")</f>
        <v/>
      </c>
      <c r="O655" s="101" t="str">
        <f t="shared" si="66"/>
        <v/>
      </c>
      <c r="P655" s="121" t="str">
        <f>IFERROR(O655*Intern!H$2,"")</f>
        <v/>
      </c>
      <c r="Q655" s="151"/>
      <c r="R655" s="152"/>
      <c r="S655" s="153"/>
      <c r="T655" s="122">
        <f t="shared" si="64"/>
        <v>0</v>
      </c>
      <c r="U655" s="123">
        <f>IFERROR(T655*Intern!H$2,"")</f>
        <v>0</v>
      </c>
      <c r="V655" s="119">
        <f t="shared" si="67"/>
        <v>0</v>
      </c>
      <c r="W655" s="120">
        <f t="shared" si="68"/>
        <v>0</v>
      </c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  <c r="BX655"/>
      <c r="BY655"/>
      <c r="BZ655"/>
      <c r="CA655"/>
      <c r="CB655"/>
      <c r="CC655"/>
      <c r="CD655"/>
      <c r="CE655"/>
      <c r="CF655"/>
      <c r="CG655"/>
      <c r="CH655"/>
      <c r="CI655"/>
      <c r="CJ655"/>
    </row>
    <row r="656" spans="1:88" s="103" customFormat="1" x14ac:dyDescent="0.2">
      <c r="A656" s="115"/>
      <c r="B656" s="115"/>
      <c r="C656" s="114"/>
      <c r="D656" s="101" t="str">
        <f>IFERROR(VLOOKUP(A656,Mobilität!A:I,7,FALSE),"")</f>
        <v/>
      </c>
      <c r="E656" s="101" t="str">
        <f t="shared" si="63"/>
        <v/>
      </c>
      <c r="F656" s="121" t="str">
        <f>IFERROR(E656*Intern!H$2,"")</f>
        <v/>
      </c>
      <c r="G656" s="116"/>
      <c r="H656" s="117"/>
      <c r="I656" s="101" t="str">
        <f>IFERROR(VLOOKUP(G656,Mobilität!A:I,7,FALSE),"")</f>
        <v/>
      </c>
      <c r="J656" s="101" t="str">
        <f t="shared" si="65"/>
        <v/>
      </c>
      <c r="K656" s="104" t="str">
        <f>IFERROR(J656*Intern!H$2,"")</f>
        <v/>
      </c>
      <c r="L656" s="116"/>
      <c r="M656" s="117"/>
      <c r="N656" s="101" t="str">
        <f>IFERROR(VLOOKUP(L656,Mobilität!A:O,7,FALSE),"")</f>
        <v/>
      </c>
      <c r="O656" s="101" t="str">
        <f t="shared" si="66"/>
        <v/>
      </c>
      <c r="P656" s="121" t="str">
        <f>IFERROR(O656*Intern!H$2,"")</f>
        <v/>
      </c>
      <c r="Q656" s="151"/>
      <c r="R656" s="152"/>
      <c r="S656" s="153"/>
      <c r="T656" s="122">
        <f t="shared" si="64"/>
        <v>0</v>
      </c>
      <c r="U656" s="123">
        <f>IFERROR(T656*Intern!H$2,"")</f>
        <v>0</v>
      </c>
      <c r="V656" s="119">
        <f t="shared" si="67"/>
        <v>0</v>
      </c>
      <c r="W656" s="120">
        <f t="shared" si="68"/>
        <v>0</v>
      </c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  <c r="BY656"/>
      <c r="BZ656"/>
      <c r="CA656"/>
      <c r="CB656"/>
      <c r="CC656"/>
      <c r="CD656"/>
      <c r="CE656"/>
      <c r="CF656"/>
      <c r="CG656"/>
      <c r="CH656"/>
      <c r="CI656"/>
      <c r="CJ656"/>
    </row>
    <row r="657" spans="1:88" s="103" customFormat="1" x14ac:dyDescent="0.2">
      <c r="A657" s="115"/>
      <c r="B657" s="115"/>
      <c r="C657" s="114"/>
      <c r="D657" s="101" t="str">
        <f>IFERROR(VLOOKUP(A657,Mobilität!A:I,7,FALSE),"")</f>
        <v/>
      </c>
      <c r="E657" s="101" t="str">
        <f t="shared" si="63"/>
        <v/>
      </c>
      <c r="F657" s="121" t="str">
        <f>IFERROR(E657*Intern!H$2,"")</f>
        <v/>
      </c>
      <c r="G657" s="116"/>
      <c r="H657" s="117"/>
      <c r="I657" s="101" t="str">
        <f>IFERROR(VLOOKUP(G657,Mobilität!A:I,7,FALSE),"")</f>
        <v/>
      </c>
      <c r="J657" s="101" t="str">
        <f t="shared" si="65"/>
        <v/>
      </c>
      <c r="K657" s="104" t="str">
        <f>IFERROR(J657*Intern!H$2,"")</f>
        <v/>
      </c>
      <c r="L657" s="116"/>
      <c r="M657" s="117"/>
      <c r="N657" s="101" t="str">
        <f>IFERROR(VLOOKUP(L657,Mobilität!A:O,7,FALSE),"")</f>
        <v/>
      </c>
      <c r="O657" s="101" t="str">
        <f t="shared" si="66"/>
        <v/>
      </c>
      <c r="P657" s="121" t="str">
        <f>IFERROR(O657*Intern!H$2,"")</f>
        <v/>
      </c>
      <c r="Q657" s="151"/>
      <c r="R657" s="152"/>
      <c r="S657" s="153"/>
      <c r="T657" s="122">
        <f t="shared" si="64"/>
        <v>0</v>
      </c>
      <c r="U657" s="123">
        <f>IFERROR(T657*Intern!H$2,"")</f>
        <v>0</v>
      </c>
      <c r="V657" s="119">
        <f t="shared" si="67"/>
        <v>0</v>
      </c>
      <c r="W657" s="120">
        <f t="shared" si="68"/>
        <v>0</v>
      </c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  <c r="BU657"/>
      <c r="BV657"/>
      <c r="BW657"/>
      <c r="BX657"/>
      <c r="BY657"/>
      <c r="BZ657"/>
      <c r="CA657"/>
      <c r="CB657"/>
      <c r="CC657"/>
      <c r="CD657"/>
      <c r="CE657"/>
      <c r="CF657"/>
      <c r="CG657"/>
      <c r="CH657"/>
      <c r="CI657"/>
      <c r="CJ657"/>
    </row>
    <row r="658" spans="1:88" s="103" customFormat="1" x14ac:dyDescent="0.2">
      <c r="A658" s="115"/>
      <c r="B658" s="115"/>
      <c r="C658" s="114"/>
      <c r="D658" s="101" t="str">
        <f>IFERROR(VLOOKUP(A658,Mobilität!A:I,7,FALSE),"")</f>
        <v/>
      </c>
      <c r="E658" s="101" t="str">
        <f t="shared" si="63"/>
        <v/>
      </c>
      <c r="F658" s="121" t="str">
        <f>IFERROR(E658*Intern!H$2,"")</f>
        <v/>
      </c>
      <c r="G658" s="116"/>
      <c r="H658" s="117"/>
      <c r="I658" s="101" t="str">
        <f>IFERROR(VLOOKUP(G658,Mobilität!A:I,7,FALSE),"")</f>
        <v/>
      </c>
      <c r="J658" s="101" t="str">
        <f t="shared" si="65"/>
        <v/>
      </c>
      <c r="K658" s="104" t="str">
        <f>IFERROR(J658*Intern!H$2,"")</f>
        <v/>
      </c>
      <c r="L658" s="116"/>
      <c r="M658" s="117"/>
      <c r="N658" s="101" t="str">
        <f>IFERROR(VLOOKUP(L658,Mobilität!A:O,7,FALSE),"")</f>
        <v/>
      </c>
      <c r="O658" s="101" t="str">
        <f t="shared" si="66"/>
        <v/>
      </c>
      <c r="P658" s="121" t="str">
        <f>IFERROR(O658*Intern!H$2,"")</f>
        <v/>
      </c>
      <c r="Q658" s="151"/>
      <c r="R658" s="152"/>
      <c r="S658" s="153"/>
      <c r="T658" s="122">
        <f t="shared" si="64"/>
        <v>0</v>
      </c>
      <c r="U658" s="123">
        <f>IFERROR(T658*Intern!H$2,"")</f>
        <v>0</v>
      </c>
      <c r="V658" s="119">
        <f t="shared" si="67"/>
        <v>0</v>
      </c>
      <c r="W658" s="120">
        <f t="shared" si="68"/>
        <v>0</v>
      </c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  <c r="BU658"/>
      <c r="BV658"/>
      <c r="BW658"/>
      <c r="BX658"/>
      <c r="BY658"/>
      <c r="BZ658"/>
      <c r="CA658"/>
      <c r="CB658"/>
      <c r="CC658"/>
      <c r="CD658"/>
      <c r="CE658"/>
      <c r="CF658"/>
      <c r="CG658"/>
      <c r="CH658"/>
      <c r="CI658"/>
      <c r="CJ658"/>
    </row>
    <row r="659" spans="1:88" s="103" customFormat="1" x14ac:dyDescent="0.2">
      <c r="A659" s="115"/>
      <c r="B659" s="115"/>
      <c r="C659" s="114"/>
      <c r="D659" s="101" t="str">
        <f>IFERROR(VLOOKUP(A659,Mobilität!A:I,7,FALSE),"")</f>
        <v/>
      </c>
      <c r="E659" s="101" t="str">
        <f t="shared" si="63"/>
        <v/>
      </c>
      <c r="F659" s="121" t="str">
        <f>IFERROR(E659*Intern!H$2,"")</f>
        <v/>
      </c>
      <c r="G659" s="116"/>
      <c r="H659" s="117"/>
      <c r="I659" s="101" t="str">
        <f>IFERROR(VLOOKUP(G659,Mobilität!A:I,7,FALSE),"")</f>
        <v/>
      </c>
      <c r="J659" s="101" t="str">
        <f t="shared" si="65"/>
        <v/>
      </c>
      <c r="K659" s="104" t="str">
        <f>IFERROR(J659*Intern!H$2,"")</f>
        <v/>
      </c>
      <c r="L659" s="116"/>
      <c r="M659" s="117"/>
      <c r="N659" s="101" t="str">
        <f>IFERROR(VLOOKUP(L659,Mobilität!A:O,7,FALSE),"")</f>
        <v/>
      </c>
      <c r="O659" s="101" t="str">
        <f t="shared" si="66"/>
        <v/>
      </c>
      <c r="P659" s="121" t="str">
        <f>IFERROR(O659*Intern!H$2,"")</f>
        <v/>
      </c>
      <c r="Q659" s="151"/>
      <c r="R659" s="152"/>
      <c r="S659" s="153"/>
      <c r="T659" s="122">
        <f t="shared" si="64"/>
        <v>0</v>
      </c>
      <c r="U659" s="123">
        <f>IFERROR(T659*Intern!H$2,"")</f>
        <v>0</v>
      </c>
      <c r="V659" s="119">
        <f t="shared" si="67"/>
        <v>0</v>
      </c>
      <c r="W659" s="120">
        <f t="shared" si="68"/>
        <v>0</v>
      </c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BT659"/>
      <c r="BU659"/>
      <c r="BV659"/>
      <c r="BW659"/>
      <c r="BX659"/>
      <c r="BY659"/>
      <c r="BZ659"/>
      <c r="CA659"/>
      <c r="CB659"/>
      <c r="CC659"/>
      <c r="CD659"/>
      <c r="CE659"/>
      <c r="CF659"/>
      <c r="CG659"/>
      <c r="CH659"/>
      <c r="CI659"/>
      <c r="CJ659"/>
    </row>
    <row r="660" spans="1:88" s="103" customFormat="1" x14ac:dyDescent="0.2">
      <c r="A660" s="115"/>
      <c r="B660" s="115"/>
      <c r="C660" s="114"/>
      <c r="D660" s="101" t="str">
        <f>IFERROR(VLOOKUP(A660,Mobilität!A:I,7,FALSE),"")</f>
        <v/>
      </c>
      <c r="E660" s="101" t="str">
        <f t="shared" si="63"/>
        <v/>
      </c>
      <c r="F660" s="121" t="str">
        <f>IFERROR(E660*Intern!H$2,"")</f>
        <v/>
      </c>
      <c r="G660" s="116"/>
      <c r="H660" s="117"/>
      <c r="I660" s="101" t="str">
        <f>IFERROR(VLOOKUP(G660,Mobilität!A:I,7,FALSE),"")</f>
        <v/>
      </c>
      <c r="J660" s="101" t="str">
        <f t="shared" si="65"/>
        <v/>
      </c>
      <c r="K660" s="104" t="str">
        <f>IFERROR(J660*Intern!H$2,"")</f>
        <v/>
      </c>
      <c r="L660" s="116"/>
      <c r="M660" s="117"/>
      <c r="N660" s="101" t="str">
        <f>IFERROR(VLOOKUP(L660,Mobilität!A:O,7,FALSE),"")</f>
        <v/>
      </c>
      <c r="O660" s="101" t="str">
        <f t="shared" si="66"/>
        <v/>
      </c>
      <c r="P660" s="121" t="str">
        <f>IFERROR(O660*Intern!H$2,"")</f>
        <v/>
      </c>
      <c r="Q660" s="151"/>
      <c r="R660" s="152"/>
      <c r="S660" s="153"/>
      <c r="T660" s="122">
        <f t="shared" si="64"/>
        <v>0</v>
      </c>
      <c r="U660" s="123">
        <f>IFERROR(T660*Intern!H$2,"")</f>
        <v>0</v>
      </c>
      <c r="V660" s="119">
        <f t="shared" si="67"/>
        <v>0</v>
      </c>
      <c r="W660" s="120">
        <f t="shared" si="68"/>
        <v>0</v>
      </c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  <c r="BX660"/>
      <c r="BY660"/>
      <c r="BZ660"/>
      <c r="CA660"/>
      <c r="CB660"/>
      <c r="CC660"/>
      <c r="CD660"/>
      <c r="CE660"/>
      <c r="CF660"/>
      <c r="CG660"/>
      <c r="CH660"/>
      <c r="CI660"/>
      <c r="CJ660"/>
    </row>
    <row r="661" spans="1:88" s="103" customFormat="1" x14ac:dyDescent="0.2">
      <c r="A661" s="115"/>
      <c r="B661" s="115"/>
      <c r="C661" s="114"/>
      <c r="D661" s="101" t="str">
        <f>IFERROR(VLOOKUP(A661,Mobilität!A:I,7,FALSE),"")</f>
        <v/>
      </c>
      <c r="E661" s="101" t="str">
        <f t="shared" si="63"/>
        <v/>
      </c>
      <c r="F661" s="121" t="str">
        <f>IFERROR(E661*Intern!H$2,"")</f>
        <v/>
      </c>
      <c r="G661" s="116"/>
      <c r="H661" s="117"/>
      <c r="I661" s="101" t="str">
        <f>IFERROR(VLOOKUP(G661,Mobilität!A:I,7,FALSE),"")</f>
        <v/>
      </c>
      <c r="J661" s="101" t="str">
        <f t="shared" si="65"/>
        <v/>
      </c>
      <c r="K661" s="104" t="str">
        <f>IFERROR(J661*Intern!H$2,"")</f>
        <v/>
      </c>
      <c r="L661" s="116"/>
      <c r="M661" s="117"/>
      <c r="N661" s="101" t="str">
        <f>IFERROR(VLOOKUP(L661,Mobilität!A:O,7,FALSE),"")</f>
        <v/>
      </c>
      <c r="O661" s="101" t="str">
        <f t="shared" si="66"/>
        <v/>
      </c>
      <c r="P661" s="121" t="str">
        <f>IFERROR(O661*Intern!H$2,"")</f>
        <v/>
      </c>
      <c r="Q661" s="151"/>
      <c r="R661" s="152"/>
      <c r="S661" s="153"/>
      <c r="T661" s="122">
        <f t="shared" si="64"/>
        <v>0</v>
      </c>
      <c r="U661" s="123">
        <f>IFERROR(T661*Intern!H$2,"")</f>
        <v>0</v>
      </c>
      <c r="V661" s="119">
        <f t="shared" si="67"/>
        <v>0</v>
      </c>
      <c r="W661" s="120">
        <f t="shared" si="68"/>
        <v>0</v>
      </c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  <c r="CG661"/>
      <c r="CH661"/>
      <c r="CI661"/>
      <c r="CJ661"/>
    </row>
    <row r="662" spans="1:88" s="103" customFormat="1" x14ac:dyDescent="0.2">
      <c r="A662" s="115"/>
      <c r="B662" s="115"/>
      <c r="C662" s="114"/>
      <c r="D662" s="101" t="str">
        <f>IFERROR(VLOOKUP(A662,Mobilität!A:I,7,FALSE),"")</f>
        <v/>
      </c>
      <c r="E662" s="101" t="str">
        <f t="shared" si="63"/>
        <v/>
      </c>
      <c r="F662" s="121" t="str">
        <f>IFERROR(E662*Intern!H$2,"")</f>
        <v/>
      </c>
      <c r="G662" s="116"/>
      <c r="H662" s="117"/>
      <c r="I662" s="101" t="str">
        <f>IFERROR(VLOOKUP(G662,Mobilität!A:I,7,FALSE),"")</f>
        <v/>
      </c>
      <c r="J662" s="101" t="str">
        <f t="shared" si="65"/>
        <v/>
      </c>
      <c r="K662" s="104" t="str">
        <f>IFERROR(J662*Intern!H$2,"")</f>
        <v/>
      </c>
      <c r="L662" s="116"/>
      <c r="M662" s="117"/>
      <c r="N662" s="101" t="str">
        <f>IFERROR(VLOOKUP(L662,Mobilität!A:O,7,FALSE),"")</f>
        <v/>
      </c>
      <c r="O662" s="101" t="str">
        <f t="shared" si="66"/>
        <v/>
      </c>
      <c r="P662" s="121" t="str">
        <f>IFERROR(O662*Intern!H$2,"")</f>
        <v/>
      </c>
      <c r="Q662" s="151"/>
      <c r="R662" s="152"/>
      <c r="S662" s="153"/>
      <c r="T662" s="122">
        <f t="shared" si="64"/>
        <v>0</v>
      </c>
      <c r="U662" s="123">
        <f>IFERROR(T662*Intern!H$2,"")</f>
        <v>0</v>
      </c>
      <c r="V662" s="119">
        <f t="shared" si="67"/>
        <v>0</v>
      </c>
      <c r="W662" s="120">
        <f t="shared" si="68"/>
        <v>0</v>
      </c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  <c r="BX662"/>
      <c r="BY662"/>
      <c r="BZ662"/>
      <c r="CA662"/>
      <c r="CB662"/>
      <c r="CC662"/>
      <c r="CD662"/>
      <c r="CE662"/>
      <c r="CF662"/>
      <c r="CG662"/>
      <c r="CH662"/>
      <c r="CI662"/>
      <c r="CJ662"/>
    </row>
  </sheetData>
  <mergeCells count="1">
    <mergeCell ref="C2:E2"/>
  </mergeCells>
  <dataValidations count="1">
    <dataValidation type="list" allowBlank="1" showInputMessage="1" showErrorMessage="1" sqref="B6:B662" xr:uid="{B1839141-81C6-6D4B-8B70-F9A345D54659}">
      <formula1>"1,2,3,4,5,6,7,8,9,10"</formula1>
    </dataValidation>
  </dataValidations>
  <pageMargins left="0.7" right="0.7" top="0.78740157499999996" bottom="0.78740157499999996" header="0.3" footer="0.3"/>
  <pageSetup paperSize="9" orientation="landscape" horizontalDpi="0" verticalDpi="0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F6F8916-8411-764F-B212-105DA3301E15}">
          <x14:formula1>
            <xm:f>Intern!$A$130:$A$132</xm:f>
          </x14:formula1>
          <xm:sqref>A6:A662</xm:sqref>
        </x14:dataValidation>
        <x14:dataValidation type="list" allowBlank="1" showInputMessage="1" showErrorMessage="1" xr:uid="{6BE728D7-F37F-524B-A9D2-DBF595B79D56}">
          <x14:formula1>
            <xm:f>Intern!$A$133:$A$135</xm:f>
          </x14:formula1>
          <xm:sqref>L6:L662</xm:sqref>
        </x14:dataValidation>
        <x14:dataValidation type="list" allowBlank="1" showInputMessage="1" showErrorMessage="1" xr:uid="{C0528A90-5ABF-A743-B3DB-883069680664}">
          <x14:formula1>
            <xm:f>Intern!$A$138:$A$140</xm:f>
          </x14:formula1>
          <xm:sqref>G6:G662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7E48D-33E8-634F-9B60-098536D08A7F}">
  <dimension ref="A1:H140"/>
  <sheetViews>
    <sheetView workbookViewId="0">
      <selection activeCell="A6" sqref="A6"/>
    </sheetView>
  </sheetViews>
  <sheetFormatPr baseColWidth="10" defaultColWidth="11" defaultRowHeight="16" x14ac:dyDescent="0.2"/>
  <sheetData>
    <row r="1" spans="1:8" x14ac:dyDescent="0.2">
      <c r="A1" s="94" t="s">
        <v>7</v>
      </c>
      <c r="H1" s="94" t="s">
        <v>44</v>
      </c>
    </row>
    <row r="2" spans="1:8" x14ac:dyDescent="0.2">
      <c r="A2" s="11" t="e">
        <f>#REF!</f>
        <v>#REF!</v>
      </c>
      <c r="H2">
        <v>25</v>
      </c>
    </row>
    <row r="3" spans="1:8" x14ac:dyDescent="0.2">
      <c r="A3" s="11" t="e">
        <f>#REF!</f>
        <v>#REF!</v>
      </c>
    </row>
    <row r="4" spans="1:8" x14ac:dyDescent="0.2">
      <c r="A4" s="11" t="e">
        <f>#REF!</f>
        <v>#REF!</v>
      </c>
    </row>
    <row r="5" spans="1:8" x14ac:dyDescent="0.2">
      <c r="A5" s="11" t="s">
        <v>32</v>
      </c>
    </row>
    <row r="6" spans="1:8" x14ac:dyDescent="0.2">
      <c r="A6" s="11" t="e">
        <f>#REF!</f>
        <v>#REF!</v>
      </c>
    </row>
    <row r="9" spans="1:8" x14ac:dyDescent="0.2">
      <c r="A9" s="94" t="s">
        <v>45</v>
      </c>
    </row>
    <row r="10" spans="1:8" x14ac:dyDescent="0.2">
      <c r="A10" s="35" t="s">
        <v>38</v>
      </c>
    </row>
    <row r="11" spans="1:8" x14ac:dyDescent="0.2">
      <c r="A11" s="35" t="s">
        <v>24</v>
      </c>
    </row>
    <row r="12" spans="1:8" x14ac:dyDescent="0.2">
      <c r="A12" s="40" t="s">
        <v>33</v>
      </c>
    </row>
    <row r="14" spans="1:8" x14ac:dyDescent="0.2">
      <c r="A14" s="94" t="s">
        <v>46</v>
      </c>
    </row>
    <row r="15" spans="1:8" x14ac:dyDescent="0.2">
      <c r="A15" s="108" t="s">
        <v>47</v>
      </c>
    </row>
    <row r="16" spans="1:8" x14ac:dyDescent="0.2">
      <c r="A16" s="108" t="s">
        <v>48</v>
      </c>
    </row>
    <row r="17" spans="1:1" x14ac:dyDescent="0.2">
      <c r="A17" s="108" t="s">
        <v>49</v>
      </c>
    </row>
    <row r="18" spans="1:1" x14ac:dyDescent="0.2">
      <c r="A18" s="108" t="s">
        <v>50</v>
      </c>
    </row>
    <row r="19" spans="1:1" x14ac:dyDescent="0.2">
      <c r="A19" s="108" t="s">
        <v>51</v>
      </c>
    </row>
    <row r="20" spans="1:1" x14ac:dyDescent="0.2">
      <c r="A20" s="108" t="s">
        <v>52</v>
      </c>
    </row>
    <row r="21" spans="1:1" x14ac:dyDescent="0.2">
      <c r="A21" s="108" t="s">
        <v>53</v>
      </c>
    </row>
    <row r="22" spans="1:1" x14ac:dyDescent="0.2">
      <c r="A22" s="108" t="s">
        <v>54</v>
      </c>
    </row>
    <row r="23" spans="1:1" x14ac:dyDescent="0.2">
      <c r="A23" s="108" t="s">
        <v>55</v>
      </c>
    </row>
    <row r="24" spans="1:1" x14ac:dyDescent="0.2">
      <c r="A24" s="108" t="s">
        <v>56</v>
      </c>
    </row>
    <row r="25" spans="1:1" x14ac:dyDescent="0.2">
      <c r="A25" s="108" t="s">
        <v>57</v>
      </c>
    </row>
    <row r="26" spans="1:1" x14ac:dyDescent="0.2">
      <c r="A26" s="108" t="s">
        <v>58</v>
      </c>
    </row>
    <row r="27" spans="1:1" x14ac:dyDescent="0.2">
      <c r="A27" s="108" t="s">
        <v>59</v>
      </c>
    </row>
    <row r="28" spans="1:1" x14ac:dyDescent="0.2">
      <c r="A28" s="108" t="s">
        <v>60</v>
      </c>
    </row>
    <row r="29" spans="1:1" x14ac:dyDescent="0.2">
      <c r="A29" s="108" t="s">
        <v>61</v>
      </c>
    </row>
    <row r="30" spans="1:1" x14ac:dyDescent="0.2">
      <c r="A30" s="108" t="s">
        <v>62</v>
      </c>
    </row>
    <row r="31" spans="1:1" x14ac:dyDescent="0.2">
      <c r="A31" s="108" t="s">
        <v>63</v>
      </c>
    </row>
    <row r="32" spans="1:1" x14ac:dyDescent="0.2">
      <c r="A32" s="108" t="s">
        <v>64</v>
      </c>
    </row>
    <row r="33" spans="1:1" x14ac:dyDescent="0.2">
      <c r="A33" s="108" t="s">
        <v>65</v>
      </c>
    </row>
    <row r="34" spans="1:1" x14ac:dyDescent="0.2">
      <c r="A34" s="108" t="s">
        <v>66</v>
      </c>
    </row>
    <row r="35" spans="1:1" x14ac:dyDescent="0.2">
      <c r="A35" s="108" t="s">
        <v>67</v>
      </c>
    </row>
    <row r="36" spans="1:1" x14ac:dyDescent="0.2">
      <c r="A36" s="108" t="s">
        <v>68</v>
      </c>
    </row>
    <row r="37" spans="1:1" x14ac:dyDescent="0.2">
      <c r="A37" s="108" t="s">
        <v>69</v>
      </c>
    </row>
    <row r="38" spans="1:1" x14ac:dyDescent="0.2">
      <c r="A38" s="108" t="s">
        <v>70</v>
      </c>
    </row>
    <row r="39" spans="1:1" x14ac:dyDescent="0.2">
      <c r="A39" s="108" t="s">
        <v>71</v>
      </c>
    </row>
    <row r="40" spans="1:1" x14ac:dyDescent="0.2">
      <c r="A40" s="108" t="s">
        <v>72</v>
      </c>
    </row>
    <row r="41" spans="1:1" x14ac:dyDescent="0.2">
      <c r="A41" s="108" t="s">
        <v>73</v>
      </c>
    </row>
    <row r="42" spans="1:1" x14ac:dyDescent="0.2">
      <c r="A42" s="108" t="s">
        <v>74</v>
      </c>
    </row>
    <row r="43" spans="1:1" x14ac:dyDescent="0.2">
      <c r="A43" s="108" t="s">
        <v>75</v>
      </c>
    </row>
    <row r="44" spans="1:1" x14ac:dyDescent="0.2">
      <c r="A44" s="108" t="s">
        <v>76</v>
      </c>
    </row>
    <row r="45" spans="1:1" x14ac:dyDescent="0.2">
      <c r="A45" s="108" t="s">
        <v>77</v>
      </c>
    </row>
    <row r="46" spans="1:1" x14ac:dyDescent="0.2">
      <c r="A46" s="108" t="s">
        <v>78</v>
      </c>
    </row>
    <row r="47" spans="1:1" x14ac:dyDescent="0.2">
      <c r="A47" s="108" t="s">
        <v>79</v>
      </c>
    </row>
    <row r="48" spans="1:1" x14ac:dyDescent="0.2">
      <c r="A48" s="108" t="s">
        <v>80</v>
      </c>
    </row>
    <row r="49" spans="1:1" x14ac:dyDescent="0.2">
      <c r="A49" s="108" t="s">
        <v>81</v>
      </c>
    </row>
    <row r="50" spans="1:1" x14ac:dyDescent="0.2">
      <c r="A50" s="108" t="s">
        <v>82</v>
      </c>
    </row>
    <row r="51" spans="1:1" x14ac:dyDescent="0.2">
      <c r="A51" s="108" t="s">
        <v>83</v>
      </c>
    </row>
    <row r="52" spans="1:1" x14ac:dyDescent="0.2">
      <c r="A52" s="108" t="s">
        <v>84</v>
      </c>
    </row>
    <row r="53" spans="1:1" x14ac:dyDescent="0.2">
      <c r="A53" s="108" t="s">
        <v>85</v>
      </c>
    </row>
    <row r="54" spans="1:1" x14ac:dyDescent="0.2">
      <c r="A54" s="108" t="s">
        <v>86</v>
      </c>
    </row>
    <row r="55" spans="1:1" x14ac:dyDescent="0.2">
      <c r="A55" s="108" t="s">
        <v>87</v>
      </c>
    </row>
    <row r="56" spans="1:1" x14ac:dyDescent="0.2">
      <c r="A56" s="108" t="s">
        <v>88</v>
      </c>
    </row>
    <row r="57" spans="1:1" x14ac:dyDescent="0.2">
      <c r="A57" s="108" t="s">
        <v>89</v>
      </c>
    </row>
    <row r="58" spans="1:1" x14ac:dyDescent="0.2">
      <c r="A58" s="108" t="s">
        <v>90</v>
      </c>
    </row>
    <row r="59" spans="1:1" x14ac:dyDescent="0.2">
      <c r="A59" s="108" t="s">
        <v>91</v>
      </c>
    </row>
    <row r="60" spans="1:1" x14ac:dyDescent="0.2">
      <c r="A60" s="108" t="s">
        <v>92</v>
      </c>
    </row>
    <row r="61" spans="1:1" x14ac:dyDescent="0.2">
      <c r="A61" s="108" t="s">
        <v>93</v>
      </c>
    </row>
    <row r="62" spans="1:1" x14ac:dyDescent="0.2">
      <c r="A62" s="108" t="s">
        <v>94</v>
      </c>
    </row>
    <row r="63" spans="1:1" x14ac:dyDescent="0.2">
      <c r="A63" s="108" t="s">
        <v>95</v>
      </c>
    </row>
    <row r="64" spans="1:1" x14ac:dyDescent="0.2">
      <c r="A64" s="108" t="s">
        <v>96</v>
      </c>
    </row>
    <row r="65" spans="1:1" x14ac:dyDescent="0.2">
      <c r="A65" s="108" t="s">
        <v>97</v>
      </c>
    </row>
    <row r="66" spans="1:1" x14ac:dyDescent="0.2">
      <c r="A66" s="108" t="s">
        <v>98</v>
      </c>
    </row>
    <row r="67" spans="1:1" x14ac:dyDescent="0.2">
      <c r="A67" s="108" t="s">
        <v>99</v>
      </c>
    </row>
    <row r="68" spans="1:1" x14ac:dyDescent="0.2">
      <c r="A68" s="108" t="s">
        <v>100</v>
      </c>
    </row>
    <row r="69" spans="1:1" x14ac:dyDescent="0.2">
      <c r="A69" s="108" t="s">
        <v>101</v>
      </c>
    </row>
    <row r="70" spans="1:1" x14ac:dyDescent="0.2">
      <c r="A70" s="108" t="s">
        <v>102</v>
      </c>
    </row>
    <row r="71" spans="1:1" x14ac:dyDescent="0.2">
      <c r="A71" s="108" t="s">
        <v>103</v>
      </c>
    </row>
    <row r="72" spans="1:1" x14ac:dyDescent="0.2">
      <c r="A72" s="108" t="s">
        <v>104</v>
      </c>
    </row>
    <row r="73" spans="1:1" x14ac:dyDescent="0.2">
      <c r="A73" s="108" t="s">
        <v>105</v>
      </c>
    </row>
    <row r="74" spans="1:1" x14ac:dyDescent="0.2">
      <c r="A74" s="108" t="s">
        <v>106</v>
      </c>
    </row>
    <row r="75" spans="1:1" x14ac:dyDescent="0.2">
      <c r="A75" s="108" t="s">
        <v>107</v>
      </c>
    </row>
    <row r="76" spans="1:1" x14ac:dyDescent="0.2">
      <c r="A76" s="108" t="s">
        <v>108</v>
      </c>
    </row>
    <row r="77" spans="1:1" x14ac:dyDescent="0.2">
      <c r="A77" s="108" t="s">
        <v>109</v>
      </c>
    </row>
    <row r="78" spans="1:1" x14ac:dyDescent="0.2">
      <c r="A78" s="108" t="s">
        <v>110</v>
      </c>
    </row>
    <row r="79" spans="1:1" x14ac:dyDescent="0.2">
      <c r="A79" s="108" t="s">
        <v>111</v>
      </c>
    </row>
    <row r="80" spans="1:1" x14ac:dyDescent="0.2">
      <c r="A80" s="108" t="s">
        <v>112</v>
      </c>
    </row>
    <row r="81" spans="1:1" x14ac:dyDescent="0.2">
      <c r="A81" s="108" t="s">
        <v>113</v>
      </c>
    </row>
    <row r="82" spans="1:1" x14ac:dyDescent="0.2">
      <c r="A82" s="108" t="s">
        <v>114</v>
      </c>
    </row>
    <row r="83" spans="1:1" x14ac:dyDescent="0.2">
      <c r="A83" s="108" t="s">
        <v>115</v>
      </c>
    </row>
    <row r="84" spans="1:1" x14ac:dyDescent="0.2">
      <c r="A84" s="108" t="s">
        <v>116</v>
      </c>
    </row>
    <row r="85" spans="1:1" x14ac:dyDescent="0.2">
      <c r="A85" s="108" t="s">
        <v>117</v>
      </c>
    </row>
    <row r="86" spans="1:1" x14ac:dyDescent="0.2">
      <c r="A86" s="108" t="s">
        <v>118</v>
      </c>
    </row>
    <row r="87" spans="1:1" x14ac:dyDescent="0.2">
      <c r="A87" s="108" t="s">
        <v>119</v>
      </c>
    </row>
    <row r="88" spans="1:1" x14ac:dyDescent="0.2">
      <c r="A88" s="108" t="s">
        <v>120</v>
      </c>
    </row>
    <row r="89" spans="1:1" x14ac:dyDescent="0.2">
      <c r="A89" s="108" t="s">
        <v>121</v>
      </c>
    </row>
    <row r="90" spans="1:1" x14ac:dyDescent="0.2">
      <c r="A90" s="108" t="s">
        <v>122</v>
      </c>
    </row>
    <row r="91" spans="1:1" x14ac:dyDescent="0.2">
      <c r="A91" s="108" t="s">
        <v>123</v>
      </c>
    </row>
    <row r="92" spans="1:1" x14ac:dyDescent="0.2">
      <c r="A92" s="108" t="s">
        <v>124</v>
      </c>
    </row>
    <row r="93" spans="1:1" x14ac:dyDescent="0.2">
      <c r="A93" s="108" t="s">
        <v>125</v>
      </c>
    </row>
    <row r="94" spans="1:1" x14ac:dyDescent="0.2">
      <c r="A94" s="108" t="s">
        <v>126</v>
      </c>
    </row>
    <row r="95" spans="1:1" x14ac:dyDescent="0.2">
      <c r="A95" s="108" t="s">
        <v>127</v>
      </c>
    </row>
    <row r="96" spans="1:1" x14ac:dyDescent="0.2">
      <c r="A96" s="108" t="s">
        <v>128</v>
      </c>
    </row>
    <row r="97" spans="1:1" x14ac:dyDescent="0.2">
      <c r="A97" s="107" t="s">
        <v>129</v>
      </c>
    </row>
    <row r="103" spans="1:1" x14ac:dyDescent="0.2">
      <c r="A103" s="109" t="s">
        <v>130</v>
      </c>
    </row>
    <row r="104" spans="1:1" x14ac:dyDescent="0.2">
      <c r="A104" s="110" t="s">
        <v>25</v>
      </c>
    </row>
    <row r="105" spans="1:1" x14ac:dyDescent="0.2">
      <c r="A105" s="110" t="s">
        <v>34</v>
      </c>
    </row>
    <row r="106" spans="1:1" x14ac:dyDescent="0.2">
      <c r="A106" s="110" t="s">
        <v>131</v>
      </c>
    </row>
    <row r="107" spans="1:1" x14ac:dyDescent="0.2">
      <c r="A107" s="107"/>
    </row>
    <row r="108" spans="1:1" x14ac:dyDescent="0.2">
      <c r="A108" s="107"/>
    </row>
    <row r="109" spans="1:1" x14ac:dyDescent="0.2">
      <c r="A109" s="126" t="s">
        <v>11</v>
      </c>
    </row>
    <row r="110" spans="1:1" x14ac:dyDescent="0.2">
      <c r="A110" s="127" t="s">
        <v>41</v>
      </c>
    </row>
    <row r="111" spans="1:1" x14ac:dyDescent="0.2">
      <c r="A111" s="107" t="s">
        <v>26</v>
      </c>
    </row>
    <row r="112" spans="1:1" x14ac:dyDescent="0.2">
      <c r="A112" s="107" t="s">
        <v>132</v>
      </c>
    </row>
    <row r="113" spans="1:1" x14ac:dyDescent="0.2">
      <c r="A113" s="107"/>
    </row>
    <row r="114" spans="1:1" x14ac:dyDescent="0.2">
      <c r="A114" s="109" t="s">
        <v>133</v>
      </c>
    </row>
    <row r="115" spans="1:1" x14ac:dyDescent="0.2">
      <c r="A115" s="112" t="s">
        <v>42</v>
      </c>
    </row>
    <row r="116" spans="1:1" x14ac:dyDescent="0.2">
      <c r="A116" s="112" t="s">
        <v>27</v>
      </c>
    </row>
    <row r="117" spans="1:1" x14ac:dyDescent="0.2">
      <c r="A117" s="112" t="s">
        <v>134</v>
      </c>
    </row>
    <row r="118" spans="1:1" x14ac:dyDescent="0.2">
      <c r="A118" s="112"/>
    </row>
    <row r="119" spans="1:1" x14ac:dyDescent="0.2">
      <c r="A119" s="111" t="s">
        <v>12</v>
      </c>
    </row>
    <row r="120" spans="1:1" x14ac:dyDescent="0.2">
      <c r="A120" s="112" t="s">
        <v>43</v>
      </c>
    </row>
    <row r="121" spans="1:1" x14ac:dyDescent="0.2">
      <c r="A121" s="112" t="s">
        <v>28</v>
      </c>
    </row>
    <row r="122" spans="1:1" x14ac:dyDescent="0.2">
      <c r="A122" s="113" t="s">
        <v>35</v>
      </c>
    </row>
    <row r="123" spans="1:1" x14ac:dyDescent="0.2">
      <c r="A123" s="128"/>
    </row>
    <row r="124" spans="1:1" s="99" customFormat="1" x14ac:dyDescent="0.2">
      <c r="A124"/>
    </row>
    <row r="125" spans="1:1" s="99" customFormat="1" x14ac:dyDescent="0.2">
      <c r="A125"/>
    </row>
    <row r="126" spans="1:1" s="99" customFormat="1" x14ac:dyDescent="0.2">
      <c r="A126"/>
    </row>
    <row r="129" spans="1:1" x14ac:dyDescent="0.2">
      <c r="A129" s="97" t="s">
        <v>13</v>
      </c>
    </row>
    <row r="130" spans="1:1" x14ac:dyDescent="0.2">
      <c r="A130" s="97" t="s">
        <v>29</v>
      </c>
    </row>
    <row r="131" spans="1:1" x14ac:dyDescent="0.2">
      <c r="A131" s="97" t="s">
        <v>135</v>
      </c>
    </row>
    <row r="132" spans="1:1" x14ac:dyDescent="0.2">
      <c r="A132" s="97" t="s">
        <v>36</v>
      </c>
    </row>
    <row r="133" spans="1:1" x14ac:dyDescent="0.2">
      <c r="A133" t="str">
        <f>Mobilität!A56</f>
        <v>Kurzstrecke-bis1000km</v>
      </c>
    </row>
    <row r="134" spans="1:1" x14ac:dyDescent="0.2">
      <c r="A134" t="str">
        <f>Mobilität!A64</f>
        <v>Mittelstrecke-bis3000km</v>
      </c>
    </row>
    <row r="135" spans="1:1" x14ac:dyDescent="0.2">
      <c r="A135" t="str">
        <f>Mobilität!A72</f>
        <v>Langstrecke-bis10000</v>
      </c>
    </row>
    <row r="136" spans="1:1" x14ac:dyDescent="0.2">
      <c r="A136" t="str">
        <f>Mobilität!A45</f>
        <v>Fähre</v>
      </c>
    </row>
    <row r="138" spans="1:1" x14ac:dyDescent="0.2">
      <c r="A138" s="80" t="s">
        <v>136</v>
      </c>
    </row>
    <row r="139" spans="1:1" x14ac:dyDescent="0.2">
      <c r="A139" s="80" t="s">
        <v>39</v>
      </c>
    </row>
    <row r="140" spans="1:1" x14ac:dyDescent="0.2">
      <c r="A140" s="84" t="s">
        <v>30</v>
      </c>
    </row>
  </sheetData>
  <sheetProtection sheet="1" objects="1" scenario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DC2C1-A341-904F-A9E3-D27E7341ACDB}">
  <dimension ref="A1:I91"/>
  <sheetViews>
    <sheetView tabSelected="1" topLeftCell="A10" workbookViewId="0">
      <selection activeCell="G18" sqref="A1:XFD1048576"/>
    </sheetView>
  </sheetViews>
  <sheetFormatPr baseColWidth="10" defaultColWidth="11" defaultRowHeight="16" x14ac:dyDescent="0.2"/>
  <cols>
    <col min="2" max="3" width="22.6640625" customWidth="1"/>
    <col min="4" max="4" width="29.83203125" customWidth="1"/>
    <col min="5" max="5" width="29" customWidth="1"/>
    <col min="6" max="6" width="32.33203125" customWidth="1"/>
    <col min="7" max="7" width="24.33203125" customWidth="1"/>
    <col min="8" max="8" width="15.33203125" customWidth="1"/>
    <col min="9" max="9" width="17.83203125" customWidth="1"/>
  </cols>
  <sheetData>
    <row r="1" spans="1:9" ht="18" x14ac:dyDescent="0.2">
      <c r="B1" s="1" t="s">
        <v>137</v>
      </c>
      <c r="C1" s="2"/>
      <c r="D1" s="2"/>
      <c r="E1" s="2"/>
      <c r="F1" s="2"/>
      <c r="G1" s="2"/>
      <c r="H1" s="2"/>
      <c r="I1" s="2"/>
    </row>
    <row r="4" spans="1:9" x14ac:dyDescent="0.2">
      <c r="A4" t="str">
        <f>B4</f>
        <v>Reisebus</v>
      </c>
      <c r="B4" s="3" t="s">
        <v>29</v>
      </c>
      <c r="C4" s="3"/>
      <c r="D4" s="3"/>
      <c r="E4" s="3"/>
      <c r="F4" s="3"/>
      <c r="G4" s="4">
        <f>G7</f>
        <v>0.78800000000000003</v>
      </c>
      <c r="H4" s="4"/>
      <c r="I4" s="4"/>
    </row>
    <row r="5" spans="1:9" x14ac:dyDescent="0.2">
      <c r="B5" s="5" t="s">
        <v>138</v>
      </c>
      <c r="C5" s="3"/>
      <c r="D5" s="3"/>
      <c r="E5" s="3"/>
      <c r="F5" s="3"/>
      <c r="G5" s="4"/>
      <c r="H5" s="4"/>
      <c r="I5" s="4"/>
    </row>
    <row r="6" spans="1:9" x14ac:dyDescent="0.2">
      <c r="B6" s="6" t="s">
        <v>139</v>
      </c>
      <c r="C6" s="6" t="s">
        <v>140</v>
      </c>
      <c r="D6" s="7" t="s">
        <v>141</v>
      </c>
      <c r="E6" s="8"/>
      <c r="F6" s="8"/>
      <c r="G6" s="9" t="s">
        <v>142</v>
      </c>
      <c r="H6" s="7" t="s">
        <v>9</v>
      </c>
      <c r="I6" s="10" t="s">
        <v>10</v>
      </c>
    </row>
    <row r="7" spans="1:9" x14ac:dyDescent="0.2">
      <c r="B7" s="11"/>
      <c r="C7" s="11"/>
      <c r="D7" s="12"/>
      <c r="E7" s="13"/>
      <c r="F7" s="13"/>
      <c r="G7" s="13">
        <v>0.78800000000000003</v>
      </c>
      <c r="H7" s="14">
        <f>D7*G7/1000</f>
        <v>0</v>
      </c>
      <c r="I7" s="15">
        <f>H7*25</f>
        <v>0</v>
      </c>
    </row>
    <row r="8" spans="1:9" x14ac:dyDescent="0.2">
      <c r="B8" s="11"/>
      <c r="C8" s="11"/>
      <c r="D8" s="12">
        <v>0</v>
      </c>
      <c r="E8" s="13"/>
      <c r="F8" s="13"/>
      <c r="G8" s="13">
        <v>0.78800000000000003</v>
      </c>
      <c r="H8" s="14">
        <f>D8*G8/1000</f>
        <v>0</v>
      </c>
      <c r="I8" s="15">
        <f>H8*25</f>
        <v>0</v>
      </c>
    </row>
    <row r="9" spans="1:9" ht="17" thickBot="1" x14ac:dyDescent="0.25">
      <c r="B9" s="16"/>
      <c r="C9" s="16"/>
      <c r="D9" s="12">
        <v>0</v>
      </c>
      <c r="E9" s="13"/>
      <c r="F9" s="13"/>
      <c r="G9" s="13">
        <v>0.78800000000000003</v>
      </c>
      <c r="H9" s="14">
        <f>D9*G9/1000</f>
        <v>0</v>
      </c>
      <c r="I9" s="15">
        <f>H9*25</f>
        <v>0</v>
      </c>
    </row>
    <row r="10" spans="1:9" ht="17" thickBot="1" x14ac:dyDescent="0.25">
      <c r="B10" s="17" t="s">
        <v>143</v>
      </c>
      <c r="C10" s="18"/>
      <c r="D10" s="18"/>
      <c r="E10" s="18"/>
      <c r="F10" s="18"/>
      <c r="G10" s="19"/>
      <c r="H10" s="20">
        <f>SUM(H7:H9)</f>
        <v>0</v>
      </c>
      <c r="I10" s="21">
        <f>SUM(I7:I9)</f>
        <v>0</v>
      </c>
    </row>
    <row r="11" spans="1:9" x14ac:dyDescent="0.2">
      <c r="B11" s="22"/>
      <c r="C11" s="22"/>
      <c r="D11" s="23"/>
      <c r="E11" s="23"/>
      <c r="F11" s="23"/>
      <c r="G11" s="24"/>
      <c r="H11" s="25"/>
      <c r="I11" s="25"/>
    </row>
    <row r="12" spans="1:9" x14ac:dyDescent="0.2">
      <c r="B12" s="22"/>
      <c r="C12" s="22"/>
      <c r="D12" s="23"/>
      <c r="E12" s="23"/>
      <c r="F12" s="23"/>
      <c r="G12" s="24"/>
      <c r="H12" s="25"/>
      <c r="I12" s="25"/>
    </row>
    <row r="13" spans="1:9" x14ac:dyDescent="0.2">
      <c r="B13" s="22"/>
      <c r="C13" s="22"/>
      <c r="D13" s="23"/>
      <c r="E13" s="23"/>
      <c r="F13" s="23"/>
      <c r="G13" s="24"/>
      <c r="H13" s="25"/>
      <c r="I13" s="25"/>
    </row>
    <row r="14" spans="1:9" x14ac:dyDescent="0.2">
      <c r="A14" t="str">
        <f>B14</f>
        <v>PKW</v>
      </c>
      <c r="B14" s="26" t="s">
        <v>135</v>
      </c>
      <c r="C14" s="26"/>
      <c r="D14" s="26"/>
      <c r="E14" s="26"/>
      <c r="F14" s="26"/>
      <c r="G14" s="27">
        <f>G18</f>
        <v>0.20860000000000001</v>
      </c>
      <c r="H14" s="27"/>
      <c r="I14" s="27"/>
    </row>
    <row r="15" spans="1:9" x14ac:dyDescent="0.2">
      <c r="B15" s="28" t="s">
        <v>144</v>
      </c>
      <c r="C15" s="26"/>
      <c r="D15" s="26"/>
      <c r="E15" s="26"/>
      <c r="F15" s="26"/>
      <c r="G15" s="27"/>
      <c r="H15" s="27"/>
      <c r="I15" s="27"/>
    </row>
    <row r="16" spans="1:9" x14ac:dyDescent="0.2">
      <c r="B16" s="29" t="s">
        <v>145</v>
      </c>
      <c r="C16" s="26"/>
      <c r="D16" s="26"/>
      <c r="E16" s="26"/>
      <c r="F16" s="26"/>
      <c r="G16" s="27"/>
      <c r="H16" s="27"/>
      <c r="I16" s="27"/>
    </row>
    <row r="17" spans="1:9" x14ac:dyDescent="0.2">
      <c r="B17" s="30" t="s">
        <v>139</v>
      </c>
      <c r="C17" s="30" t="s">
        <v>140</v>
      </c>
      <c r="D17" s="31" t="s">
        <v>141</v>
      </c>
      <c r="E17" s="32"/>
      <c r="F17" s="32"/>
      <c r="G17" s="33" t="s">
        <v>142</v>
      </c>
      <c r="H17" s="31" t="s">
        <v>9</v>
      </c>
      <c r="I17" s="34" t="s">
        <v>10</v>
      </c>
    </row>
    <row r="18" spans="1:9" x14ac:dyDescent="0.2">
      <c r="B18" s="35" t="s">
        <v>146</v>
      </c>
      <c r="C18" s="35" t="s">
        <v>147</v>
      </c>
      <c r="D18" s="36">
        <v>3900</v>
      </c>
      <c r="E18" s="37"/>
      <c r="F18" s="37"/>
      <c r="G18" s="37">
        <v>0.20860000000000001</v>
      </c>
      <c r="H18" s="38">
        <f>D18*G18/1000</f>
        <v>0.81354000000000004</v>
      </c>
      <c r="I18" s="39">
        <f>H18*25</f>
        <v>20.3385</v>
      </c>
    </row>
    <row r="19" spans="1:9" x14ac:dyDescent="0.2">
      <c r="B19" s="35"/>
      <c r="C19" s="35"/>
      <c r="D19" s="36">
        <v>0</v>
      </c>
      <c r="E19" s="37"/>
      <c r="F19" s="37"/>
      <c r="G19" s="37">
        <v>0.20860000000000001</v>
      </c>
      <c r="H19" s="38">
        <f>D19*G19/1000</f>
        <v>0</v>
      </c>
      <c r="I19" s="39">
        <f>H19*25</f>
        <v>0</v>
      </c>
    </row>
    <row r="20" spans="1:9" x14ac:dyDescent="0.2">
      <c r="B20" s="40"/>
      <c r="C20" s="40"/>
      <c r="D20" s="36">
        <v>0</v>
      </c>
      <c r="E20" s="37"/>
      <c r="F20" s="37"/>
      <c r="G20" s="37">
        <v>0.20860000000000001</v>
      </c>
      <c r="H20" s="38">
        <f>D20*G20/1000</f>
        <v>0</v>
      </c>
      <c r="I20" s="39">
        <f>H20*25</f>
        <v>0</v>
      </c>
    </row>
    <row r="21" spans="1:9" x14ac:dyDescent="0.2">
      <c r="B21" s="27"/>
      <c r="C21" s="27"/>
      <c r="D21" s="95"/>
      <c r="E21" s="41"/>
      <c r="F21" s="41"/>
      <c r="G21" s="41"/>
      <c r="H21" s="43"/>
      <c r="I21" s="43"/>
    </row>
    <row r="22" spans="1:9" x14ac:dyDescent="0.2">
      <c r="A22" t="s">
        <v>36</v>
      </c>
      <c r="B22" s="27" t="s">
        <v>36</v>
      </c>
      <c r="C22" s="27"/>
      <c r="D22" s="95"/>
      <c r="E22" s="41"/>
      <c r="F22" s="41"/>
      <c r="G22" s="98">
        <f>G18*1.6</f>
        <v>0.33376000000000006</v>
      </c>
      <c r="H22" s="43"/>
      <c r="I22" s="43"/>
    </row>
    <row r="23" spans="1:9" x14ac:dyDescent="0.2">
      <c r="B23" s="27"/>
      <c r="C23" s="27"/>
      <c r="D23" s="41"/>
      <c r="E23" s="41"/>
      <c r="F23" s="41"/>
      <c r="H23" s="43"/>
      <c r="I23" s="43"/>
    </row>
    <row r="24" spans="1:9" x14ac:dyDescent="0.2">
      <c r="B24" s="28" t="s">
        <v>148</v>
      </c>
      <c r="C24" s="26"/>
      <c r="D24" s="26"/>
      <c r="E24" s="26"/>
      <c r="F24" s="26"/>
      <c r="G24" s="27"/>
      <c r="H24" s="27"/>
      <c r="I24" s="27"/>
    </row>
    <row r="25" spans="1:9" x14ac:dyDescent="0.2">
      <c r="B25" s="29" t="s">
        <v>145</v>
      </c>
      <c r="C25" s="26"/>
      <c r="D25" s="26"/>
      <c r="E25" s="26"/>
      <c r="F25" s="26"/>
      <c r="G25" s="27"/>
      <c r="H25" s="27"/>
      <c r="I25" s="27"/>
    </row>
    <row r="26" spans="1:9" x14ac:dyDescent="0.2">
      <c r="B26" s="30" t="s">
        <v>139</v>
      </c>
      <c r="C26" s="30" t="s">
        <v>140</v>
      </c>
      <c r="D26" s="31" t="s">
        <v>141</v>
      </c>
      <c r="E26" s="32" t="s">
        <v>149</v>
      </c>
      <c r="F26" s="31" t="s">
        <v>150</v>
      </c>
      <c r="G26" s="33" t="s">
        <v>151</v>
      </c>
      <c r="H26" s="31" t="s">
        <v>9</v>
      </c>
      <c r="I26" s="34" t="s">
        <v>10</v>
      </c>
    </row>
    <row r="27" spans="1:9" x14ac:dyDescent="0.2">
      <c r="B27" s="30"/>
      <c r="C27" s="30"/>
      <c r="D27" s="36"/>
      <c r="E27" s="32"/>
      <c r="F27" s="44" t="s">
        <v>152</v>
      </c>
      <c r="G27" s="33"/>
      <c r="H27" s="31"/>
      <c r="I27" s="34"/>
    </row>
    <row r="28" spans="1:9" x14ac:dyDescent="0.2">
      <c r="B28" s="35" t="s">
        <v>146</v>
      </c>
      <c r="C28" s="35" t="s">
        <v>147</v>
      </c>
      <c r="D28" s="36">
        <v>3900</v>
      </c>
      <c r="E28" s="45" t="s">
        <v>153</v>
      </c>
      <c r="F28" s="31">
        <v>10</v>
      </c>
      <c r="G28" s="33">
        <v>3.0790000000000002</v>
      </c>
      <c r="H28" s="38">
        <f>F28*G28*D28/100/1000</f>
        <v>1.2008100000000002</v>
      </c>
      <c r="I28" s="39">
        <f>H28*25</f>
        <v>30.020250000000004</v>
      </c>
    </row>
    <row r="29" spans="1:9" x14ac:dyDescent="0.2">
      <c r="B29" s="35"/>
      <c r="C29" s="35"/>
      <c r="D29" s="36"/>
      <c r="E29" s="45" t="s">
        <v>154</v>
      </c>
      <c r="F29" s="31"/>
      <c r="G29" s="33">
        <v>2.6808999999999998</v>
      </c>
      <c r="H29" s="38">
        <f t="shared" ref="H29:H30" si="0">F29*G29*D29/100/1000</f>
        <v>0</v>
      </c>
      <c r="I29" s="39">
        <f>H29*25</f>
        <v>0</v>
      </c>
    </row>
    <row r="30" spans="1:9" x14ac:dyDescent="0.2">
      <c r="B30" s="40"/>
      <c r="C30" s="40"/>
      <c r="D30" s="36"/>
      <c r="E30" s="45" t="s">
        <v>155</v>
      </c>
      <c r="F30" s="31"/>
      <c r="G30" s="44">
        <v>2.2774999999999999</v>
      </c>
      <c r="H30" s="38">
        <f t="shared" si="0"/>
        <v>0</v>
      </c>
      <c r="I30" s="39">
        <f>H30*25</f>
        <v>0</v>
      </c>
    </row>
    <row r="31" spans="1:9" x14ac:dyDescent="0.2">
      <c r="B31" s="27"/>
      <c r="C31" s="27"/>
      <c r="D31" s="41"/>
      <c r="E31" s="46" t="s">
        <v>156</v>
      </c>
      <c r="F31" s="41"/>
      <c r="G31" s="42"/>
      <c r="H31" s="43"/>
      <c r="I31" s="43"/>
    </row>
    <row r="32" spans="1:9" x14ac:dyDescent="0.2">
      <c r="B32" s="27"/>
      <c r="C32" s="27"/>
      <c r="D32" s="41"/>
      <c r="E32" s="41"/>
      <c r="F32" s="41"/>
      <c r="G32" s="42"/>
      <c r="H32" s="43"/>
      <c r="I32" s="43"/>
    </row>
    <row r="33" spans="1:9" x14ac:dyDescent="0.2">
      <c r="B33" s="28" t="s">
        <v>157</v>
      </c>
      <c r="C33" s="27"/>
      <c r="D33" s="41"/>
      <c r="E33" s="41"/>
      <c r="F33" s="41"/>
      <c r="G33" s="42"/>
      <c r="H33" s="43"/>
      <c r="I33" s="43"/>
    </row>
    <row r="34" spans="1:9" x14ac:dyDescent="0.2">
      <c r="B34" s="30" t="s">
        <v>139</v>
      </c>
      <c r="C34" s="30" t="s">
        <v>140</v>
      </c>
      <c r="D34" s="31"/>
      <c r="E34" s="32" t="s">
        <v>149</v>
      </c>
      <c r="F34" s="31" t="s">
        <v>150</v>
      </c>
      <c r="G34" s="33" t="s">
        <v>151</v>
      </c>
      <c r="H34" s="31" t="s">
        <v>9</v>
      </c>
      <c r="I34" s="34" t="s">
        <v>10</v>
      </c>
    </row>
    <row r="35" spans="1:9" x14ac:dyDescent="0.2">
      <c r="B35" s="30"/>
      <c r="C35" s="30"/>
      <c r="D35" s="36"/>
      <c r="E35" s="32"/>
      <c r="F35" s="44" t="s">
        <v>158</v>
      </c>
      <c r="G35" s="33"/>
      <c r="H35" s="31"/>
      <c r="I35" s="34"/>
    </row>
    <row r="36" spans="1:9" x14ac:dyDescent="0.2">
      <c r="B36" s="35"/>
      <c r="C36" s="35"/>
      <c r="D36" s="36"/>
      <c r="E36" s="45" t="s">
        <v>153</v>
      </c>
      <c r="F36" s="31"/>
      <c r="G36" s="33">
        <v>3.0790000000000002</v>
      </c>
      <c r="H36" s="38">
        <f>F36*G36/1000</f>
        <v>0</v>
      </c>
      <c r="I36" s="39">
        <f>H36*25</f>
        <v>0</v>
      </c>
    </row>
    <row r="37" spans="1:9" x14ac:dyDescent="0.2">
      <c r="B37" s="35"/>
      <c r="C37" s="35"/>
      <c r="D37" s="36"/>
      <c r="E37" s="45" t="s">
        <v>154</v>
      </c>
      <c r="F37" s="31"/>
      <c r="G37" s="33">
        <v>2.6808999999999998</v>
      </c>
      <c r="H37" s="38">
        <f t="shared" ref="H37:H38" si="1">F37*G37/1000</f>
        <v>0</v>
      </c>
      <c r="I37" s="39">
        <f>H37*25</f>
        <v>0</v>
      </c>
    </row>
    <row r="38" spans="1:9" x14ac:dyDescent="0.2">
      <c r="B38" s="40"/>
      <c r="C38" s="40"/>
      <c r="D38" s="36"/>
      <c r="E38" s="45" t="s">
        <v>155</v>
      </c>
      <c r="F38" s="31"/>
      <c r="G38" s="44">
        <v>2.2774999999999999</v>
      </c>
      <c r="H38" s="38">
        <f t="shared" si="1"/>
        <v>0</v>
      </c>
      <c r="I38" s="39">
        <f>H38*25</f>
        <v>0</v>
      </c>
    </row>
    <row r="39" spans="1:9" ht="17" thickBot="1" x14ac:dyDescent="0.25">
      <c r="B39" s="27"/>
      <c r="C39" s="27"/>
      <c r="D39" s="95"/>
      <c r="E39" s="96"/>
      <c r="F39" s="31"/>
      <c r="G39" s="96"/>
      <c r="H39" s="43"/>
      <c r="I39" s="43"/>
    </row>
    <row r="40" spans="1:9" ht="17" thickBot="1" x14ac:dyDescent="0.25">
      <c r="B40" s="47" t="s">
        <v>159</v>
      </c>
      <c r="C40" s="48"/>
      <c r="D40" s="48"/>
      <c r="E40" s="48"/>
      <c r="F40" s="48"/>
      <c r="G40" s="49"/>
      <c r="H40" s="50">
        <f>SUM(H18:H20,H28:H30,H36:H38)</f>
        <v>2.0143500000000003</v>
      </c>
      <c r="I40" s="51">
        <f>SUM(I18:I20,I28:I30,I36:I38)</f>
        <v>50.358750000000001</v>
      </c>
    </row>
    <row r="41" spans="1:9" x14ac:dyDescent="0.2">
      <c r="B41" s="22"/>
      <c r="C41" s="22"/>
      <c r="D41" s="22"/>
      <c r="E41" s="22"/>
      <c r="F41" s="22"/>
      <c r="G41" s="22"/>
      <c r="H41" s="22"/>
      <c r="I41" s="22"/>
    </row>
    <row r="42" spans="1:9" x14ac:dyDescent="0.2">
      <c r="B42" s="52" t="s">
        <v>160</v>
      </c>
      <c r="C42" s="52"/>
      <c r="D42" s="52"/>
      <c r="E42" s="52"/>
      <c r="F42" s="52"/>
      <c r="G42" s="53"/>
      <c r="H42" s="53"/>
      <c r="I42" s="53"/>
    </row>
    <row r="43" spans="1:9" x14ac:dyDescent="0.2">
      <c r="B43" s="54" t="s">
        <v>161</v>
      </c>
      <c r="C43" s="52"/>
      <c r="D43" s="52"/>
      <c r="E43" s="52"/>
      <c r="F43" s="52"/>
      <c r="G43" s="53"/>
      <c r="H43" s="53"/>
      <c r="I43" s="53"/>
    </row>
    <row r="44" spans="1:9" x14ac:dyDescent="0.2">
      <c r="B44" s="55" t="s">
        <v>139</v>
      </c>
      <c r="C44" s="55" t="s">
        <v>140</v>
      </c>
      <c r="D44" s="56" t="s">
        <v>19</v>
      </c>
      <c r="E44" s="57" t="s">
        <v>162</v>
      </c>
      <c r="F44" s="56"/>
      <c r="G44" s="58" t="s">
        <v>163</v>
      </c>
      <c r="H44" s="56" t="s">
        <v>9</v>
      </c>
      <c r="I44" s="59" t="s">
        <v>10</v>
      </c>
    </row>
    <row r="45" spans="1:9" x14ac:dyDescent="0.2">
      <c r="A45" t="str">
        <f>B42</f>
        <v>Fähre</v>
      </c>
      <c r="B45" s="60"/>
      <c r="C45" s="60"/>
      <c r="D45" s="61">
        <v>12</v>
      </c>
      <c r="E45" s="61">
        <v>2.5</v>
      </c>
      <c r="F45" s="56"/>
      <c r="G45" s="56">
        <v>0.49199999999999999</v>
      </c>
      <c r="H45" s="62">
        <f>D45*E45*G45/1000</f>
        <v>1.4760000000000001E-2</v>
      </c>
      <c r="I45" s="63">
        <f>H45*25</f>
        <v>0.36899999999999999</v>
      </c>
    </row>
    <row r="46" spans="1:9" x14ac:dyDescent="0.2">
      <c r="B46" s="60"/>
      <c r="C46" s="60"/>
      <c r="D46" s="61">
        <v>0</v>
      </c>
      <c r="E46" s="61">
        <v>0</v>
      </c>
      <c r="F46" s="56"/>
      <c r="G46" s="56">
        <v>0.49199999999999999</v>
      </c>
      <c r="H46" s="62">
        <f>D46*G46/1000</f>
        <v>0</v>
      </c>
      <c r="I46" s="63">
        <f>H46*25</f>
        <v>0</v>
      </c>
    </row>
    <row r="47" spans="1:9" ht="17" thickBot="1" x14ac:dyDescent="0.25">
      <c r="B47" s="64"/>
      <c r="C47" s="64"/>
      <c r="D47" s="61">
        <v>0</v>
      </c>
      <c r="E47" s="61">
        <v>0</v>
      </c>
      <c r="F47" s="56"/>
      <c r="G47" s="56">
        <v>0.49199999999999999</v>
      </c>
      <c r="H47" s="62">
        <f>D47*G47/1000</f>
        <v>0</v>
      </c>
      <c r="I47" s="63">
        <f>H47*25</f>
        <v>0</v>
      </c>
    </row>
    <row r="48" spans="1:9" ht="17" thickBot="1" x14ac:dyDescent="0.25">
      <c r="B48" s="129" t="s">
        <v>164</v>
      </c>
      <c r="C48" s="65"/>
      <c r="D48" s="65"/>
      <c r="E48" s="65"/>
      <c r="F48" s="65"/>
      <c r="G48" s="66"/>
      <c r="H48" s="67">
        <f>SUM(H45:H47)</f>
        <v>1.4760000000000001E-2</v>
      </c>
      <c r="I48" s="68">
        <f>SUM(I45:I47)</f>
        <v>0.36899999999999999</v>
      </c>
    </row>
    <row r="49" spans="1:9" x14ac:dyDescent="0.2">
      <c r="B49" s="69"/>
      <c r="C49" s="69"/>
      <c r="D49" s="69"/>
      <c r="E49" s="69"/>
      <c r="F49" s="69"/>
      <c r="G49" s="70"/>
      <c r="H49" s="71"/>
      <c r="I49" s="72"/>
    </row>
    <row r="50" spans="1:9" x14ac:dyDescent="0.2">
      <c r="B50" s="22"/>
      <c r="C50" s="22"/>
      <c r="D50" s="22"/>
      <c r="E50" s="22"/>
      <c r="F50" s="22"/>
      <c r="G50" s="22"/>
      <c r="H50" s="22"/>
      <c r="I50" s="22"/>
    </row>
    <row r="51" spans="1:9" x14ac:dyDescent="0.2">
      <c r="B51" s="73" t="s">
        <v>165</v>
      </c>
      <c r="C51" s="73"/>
      <c r="D51" s="73"/>
      <c r="E51" s="73"/>
      <c r="F51" s="73"/>
      <c r="G51" s="74"/>
      <c r="H51" s="74"/>
      <c r="I51" s="74"/>
    </row>
    <row r="52" spans="1:9" x14ac:dyDescent="0.2">
      <c r="B52" s="75" t="s">
        <v>166</v>
      </c>
      <c r="C52" s="73"/>
      <c r="D52" s="73"/>
      <c r="E52" s="73"/>
      <c r="F52" s="73"/>
      <c r="G52" s="74"/>
      <c r="H52" s="74"/>
      <c r="I52" s="74"/>
    </row>
    <row r="53" spans="1:9" x14ac:dyDescent="0.2">
      <c r="B53" s="130" t="s">
        <v>167</v>
      </c>
      <c r="C53" s="73"/>
      <c r="D53" s="73"/>
      <c r="E53" s="73"/>
      <c r="F53" s="73"/>
      <c r="G53" s="74"/>
      <c r="H53" s="74"/>
      <c r="I53" s="74"/>
    </row>
    <row r="54" spans="1:9" x14ac:dyDescent="0.2">
      <c r="B54" s="130"/>
      <c r="C54" s="73"/>
      <c r="D54" s="73"/>
      <c r="E54" s="73"/>
      <c r="F54" s="73"/>
      <c r="G54" s="74"/>
      <c r="H54" s="74"/>
      <c r="I54" s="74"/>
    </row>
    <row r="55" spans="1:9" x14ac:dyDescent="0.2">
      <c r="B55" s="76" t="s">
        <v>168</v>
      </c>
      <c r="C55" s="76" t="s">
        <v>140</v>
      </c>
      <c r="D55" s="77" t="s">
        <v>20</v>
      </c>
      <c r="E55" s="77" t="s">
        <v>141</v>
      </c>
      <c r="F55" s="77"/>
      <c r="G55" s="78" t="s">
        <v>142</v>
      </c>
      <c r="H55" s="77" t="s">
        <v>9</v>
      </c>
      <c r="I55" s="79" t="s">
        <v>10</v>
      </c>
    </row>
    <row r="56" spans="1:9" x14ac:dyDescent="0.2">
      <c r="A56" t="s">
        <v>31</v>
      </c>
      <c r="B56" s="80"/>
      <c r="C56" s="80"/>
      <c r="D56" s="81">
        <v>2</v>
      </c>
      <c r="E56" s="81">
        <v>1000</v>
      </c>
      <c r="F56" s="77"/>
      <c r="G56" s="77">
        <v>0.18348999999999999</v>
      </c>
      <c r="H56" s="82">
        <f>D56*G56*E56/1000</f>
        <v>0.36697999999999997</v>
      </c>
      <c r="I56" s="83">
        <f>H56*25</f>
        <v>9.1745000000000001</v>
      </c>
    </row>
    <row r="57" spans="1:9" x14ac:dyDescent="0.2">
      <c r="B57" s="80"/>
      <c r="C57" s="80"/>
      <c r="D57" s="81">
        <v>0</v>
      </c>
      <c r="E57" s="81">
        <v>0</v>
      </c>
      <c r="F57" s="77"/>
      <c r="G57" s="77">
        <v>0.183</v>
      </c>
      <c r="H57" s="82">
        <f>D57*G57*E57/1000</f>
        <v>0</v>
      </c>
      <c r="I57" s="83">
        <f>H57*25</f>
        <v>0</v>
      </c>
    </row>
    <row r="58" spans="1:9" ht="17" thickBot="1" x14ac:dyDescent="0.25">
      <c r="B58" s="84"/>
      <c r="C58" s="84"/>
      <c r="D58" s="81">
        <v>0</v>
      </c>
      <c r="E58" s="81">
        <v>0</v>
      </c>
      <c r="F58" s="77"/>
      <c r="G58" s="77">
        <v>0.183</v>
      </c>
      <c r="H58" s="82">
        <f>D58*G58*E58/1000</f>
        <v>0</v>
      </c>
      <c r="I58" s="83">
        <f>H58*25</f>
        <v>0</v>
      </c>
    </row>
    <row r="59" spans="1:9" ht="17" thickBot="1" x14ac:dyDescent="0.25">
      <c r="B59" s="131" t="s">
        <v>169</v>
      </c>
      <c r="C59" s="85"/>
      <c r="D59" s="85"/>
      <c r="E59" s="85"/>
      <c r="F59" s="85"/>
      <c r="G59" s="86"/>
      <c r="H59" s="87">
        <f>SUM(H56:H58)</f>
        <v>0.36697999999999997</v>
      </c>
      <c r="I59" s="88">
        <f>SUM(I56:I58)</f>
        <v>9.1745000000000001</v>
      </c>
    </row>
    <row r="60" spans="1:9" x14ac:dyDescent="0.2">
      <c r="B60" s="75"/>
      <c r="C60" s="73"/>
      <c r="D60" s="73"/>
      <c r="E60" s="73"/>
      <c r="F60" s="73"/>
      <c r="G60" s="74"/>
      <c r="H60" s="74"/>
      <c r="I60" s="74"/>
    </row>
    <row r="61" spans="1:9" x14ac:dyDescent="0.2">
      <c r="B61" s="130" t="s">
        <v>170</v>
      </c>
      <c r="C61" s="73"/>
      <c r="D61" s="73"/>
      <c r="E61" s="73"/>
      <c r="F61" s="73"/>
      <c r="G61" s="74"/>
      <c r="H61" s="74"/>
      <c r="I61" s="74"/>
    </row>
    <row r="62" spans="1:9" x14ac:dyDescent="0.2">
      <c r="B62" s="130"/>
      <c r="C62" s="73"/>
      <c r="D62" s="73"/>
      <c r="E62" s="73"/>
      <c r="F62" s="73"/>
      <c r="G62" s="74"/>
      <c r="H62" s="74"/>
      <c r="I62" s="74"/>
    </row>
    <row r="63" spans="1:9" x14ac:dyDescent="0.2">
      <c r="B63" s="76" t="s">
        <v>168</v>
      </c>
      <c r="C63" s="76" t="s">
        <v>140</v>
      </c>
      <c r="D63" s="77" t="s">
        <v>20</v>
      </c>
      <c r="E63" s="77" t="s">
        <v>141</v>
      </c>
      <c r="F63" s="77"/>
      <c r="G63" s="78" t="s">
        <v>142</v>
      </c>
      <c r="H63" s="77" t="s">
        <v>9</v>
      </c>
      <c r="I63" s="79" t="s">
        <v>10</v>
      </c>
    </row>
    <row r="64" spans="1:9" x14ac:dyDescent="0.2">
      <c r="A64" t="s">
        <v>40</v>
      </c>
      <c r="B64" s="80"/>
      <c r="C64" s="80"/>
      <c r="D64" s="81">
        <v>40</v>
      </c>
      <c r="E64" s="81">
        <v>3000</v>
      </c>
      <c r="F64" s="77"/>
      <c r="G64" s="77">
        <v>0.26950000000000002</v>
      </c>
      <c r="H64" s="82">
        <f>D64*G64*E64/1000</f>
        <v>32.340000000000003</v>
      </c>
      <c r="I64" s="83">
        <f>H64*25</f>
        <v>808.50000000000011</v>
      </c>
    </row>
    <row r="65" spans="1:9" x14ac:dyDescent="0.2">
      <c r="B65" s="80"/>
      <c r="C65" s="80"/>
      <c r="D65" s="81">
        <v>0</v>
      </c>
      <c r="E65" s="81">
        <v>0</v>
      </c>
      <c r="F65" s="77"/>
      <c r="G65" s="77">
        <v>0.27</v>
      </c>
      <c r="H65" s="82">
        <f>D65*G65*E65/1000</f>
        <v>0</v>
      </c>
      <c r="I65" s="83">
        <f>H65*25</f>
        <v>0</v>
      </c>
    </row>
    <row r="66" spans="1:9" ht="17" thickBot="1" x14ac:dyDescent="0.25">
      <c r="B66" s="84"/>
      <c r="C66" s="84"/>
      <c r="D66" s="81">
        <v>0</v>
      </c>
      <c r="E66" s="81">
        <v>0</v>
      </c>
      <c r="F66" s="77"/>
      <c r="G66" s="77">
        <v>0.27</v>
      </c>
      <c r="H66" s="82">
        <f>D66*G66*E66/1000</f>
        <v>0</v>
      </c>
      <c r="I66" s="83">
        <f>H66*25</f>
        <v>0</v>
      </c>
    </row>
    <row r="67" spans="1:9" ht="17" thickBot="1" x14ac:dyDescent="0.25">
      <c r="B67" s="131" t="s">
        <v>169</v>
      </c>
      <c r="C67" s="85"/>
      <c r="D67" s="85"/>
      <c r="E67" s="85"/>
      <c r="F67" s="85"/>
      <c r="G67" s="86"/>
      <c r="H67" s="87">
        <f>SUM(H64:H66)</f>
        <v>32.340000000000003</v>
      </c>
      <c r="I67" s="88">
        <f>SUM(I64:I66)</f>
        <v>808.50000000000011</v>
      </c>
    </row>
    <row r="68" spans="1:9" x14ac:dyDescent="0.2">
      <c r="B68" s="89"/>
      <c r="C68" s="89"/>
      <c r="D68" s="89"/>
      <c r="E68" s="89"/>
      <c r="F68" s="89"/>
      <c r="G68" s="90"/>
      <c r="H68" s="91"/>
      <c r="I68" s="92"/>
    </row>
    <row r="69" spans="1:9" x14ac:dyDescent="0.2">
      <c r="B69" s="130" t="s">
        <v>171</v>
      </c>
      <c r="C69" s="73"/>
      <c r="D69" s="73"/>
      <c r="E69" s="73"/>
      <c r="F69" s="73"/>
      <c r="G69" s="74"/>
      <c r="H69" s="74"/>
      <c r="I69" s="74"/>
    </row>
    <row r="70" spans="1:9" x14ac:dyDescent="0.2">
      <c r="B70" s="130"/>
      <c r="C70" s="73"/>
      <c r="D70" s="73"/>
      <c r="E70" s="73"/>
      <c r="F70" s="73"/>
      <c r="G70" s="74"/>
      <c r="H70" s="74"/>
      <c r="I70" s="74"/>
    </row>
    <row r="71" spans="1:9" x14ac:dyDescent="0.2">
      <c r="B71" s="76" t="s">
        <v>168</v>
      </c>
      <c r="C71" s="76" t="s">
        <v>140</v>
      </c>
      <c r="D71" s="77" t="s">
        <v>20</v>
      </c>
      <c r="E71" s="77" t="s">
        <v>141</v>
      </c>
      <c r="F71" s="77"/>
      <c r="G71" s="78" t="s">
        <v>142</v>
      </c>
      <c r="H71" s="77" t="s">
        <v>9</v>
      </c>
      <c r="I71" s="79" t="s">
        <v>10</v>
      </c>
    </row>
    <row r="72" spans="1:9" x14ac:dyDescent="0.2">
      <c r="A72" t="s">
        <v>37</v>
      </c>
      <c r="B72" s="80"/>
      <c r="C72" s="80"/>
      <c r="D72" s="81">
        <v>12</v>
      </c>
      <c r="E72" s="81">
        <v>10000</v>
      </c>
      <c r="F72" s="77"/>
      <c r="G72" s="77">
        <v>0.22031000000000001</v>
      </c>
      <c r="H72" s="82">
        <f>D72*G72*E72/1000</f>
        <v>26.437200000000001</v>
      </c>
      <c r="I72" s="83">
        <f>H72*25</f>
        <v>660.93000000000006</v>
      </c>
    </row>
    <row r="73" spans="1:9" x14ac:dyDescent="0.2">
      <c r="B73" s="80"/>
      <c r="C73" s="80"/>
      <c r="D73" s="81">
        <v>0</v>
      </c>
      <c r="E73" s="81">
        <v>0</v>
      </c>
      <c r="F73" s="77"/>
      <c r="G73" s="77">
        <v>0.22</v>
      </c>
      <c r="H73" s="82">
        <f>D73*G73*E73/1000</f>
        <v>0</v>
      </c>
      <c r="I73" s="83">
        <f>H73*25</f>
        <v>0</v>
      </c>
    </row>
    <row r="74" spans="1:9" ht="17" thickBot="1" x14ac:dyDescent="0.25">
      <c r="B74" s="84"/>
      <c r="C74" s="84"/>
      <c r="D74" s="81">
        <v>0</v>
      </c>
      <c r="E74" s="81">
        <v>0</v>
      </c>
      <c r="F74" s="77"/>
      <c r="G74" s="77">
        <v>0.22</v>
      </c>
      <c r="H74" s="82">
        <f>D74*G74*E74/1000</f>
        <v>0</v>
      </c>
      <c r="I74" s="83">
        <f>H74*25</f>
        <v>0</v>
      </c>
    </row>
    <row r="75" spans="1:9" ht="17" thickBot="1" x14ac:dyDescent="0.25">
      <c r="B75" s="131" t="s">
        <v>169</v>
      </c>
      <c r="C75" s="85"/>
      <c r="D75" s="85"/>
      <c r="E75" s="85"/>
      <c r="F75" s="85"/>
      <c r="G75" s="86"/>
      <c r="H75" s="87">
        <f>SUM(H72:H74)</f>
        <v>26.437200000000001</v>
      </c>
      <c r="I75" s="88">
        <f>SUM(I72:I74)</f>
        <v>660.93000000000006</v>
      </c>
    </row>
    <row r="76" spans="1:9" x14ac:dyDescent="0.2">
      <c r="B76" s="93"/>
      <c r="C76" s="93"/>
      <c r="D76" s="93"/>
      <c r="E76" s="93"/>
      <c r="F76" s="93"/>
    </row>
    <row r="77" spans="1:9" x14ac:dyDescent="0.2">
      <c r="B77" s="132" t="s">
        <v>172</v>
      </c>
      <c r="C77" s="93"/>
      <c r="D77" s="93"/>
      <c r="E77" s="93"/>
      <c r="F77" s="93"/>
    </row>
    <row r="83" spans="1:9" x14ac:dyDescent="0.2">
      <c r="B83" s="73" t="s">
        <v>173</v>
      </c>
      <c r="C83" s="73"/>
      <c r="D83" s="73"/>
      <c r="E83" s="73"/>
      <c r="F83" s="73"/>
      <c r="G83" s="74"/>
      <c r="H83" s="74"/>
      <c r="I83" s="74"/>
    </row>
    <row r="84" spans="1:9" x14ac:dyDescent="0.2">
      <c r="B84" s="75" t="s">
        <v>166</v>
      </c>
      <c r="C84" s="73"/>
      <c r="D84" s="73"/>
      <c r="E84" s="73"/>
      <c r="F84" s="73"/>
      <c r="G84" s="74"/>
      <c r="H84" s="74"/>
      <c r="I84" s="74"/>
    </row>
    <row r="85" spans="1:9" x14ac:dyDescent="0.2">
      <c r="B85" s="130"/>
      <c r="C85" s="73"/>
      <c r="D85" s="73"/>
      <c r="E85" s="73"/>
      <c r="F85" s="73"/>
      <c r="G85" s="74"/>
      <c r="H85" s="74"/>
      <c r="I85" s="74"/>
    </row>
    <row r="86" spans="1:9" x14ac:dyDescent="0.2">
      <c r="B86" s="130"/>
      <c r="C86" s="73"/>
      <c r="D86" s="73"/>
      <c r="E86" s="73"/>
      <c r="F86" s="73"/>
      <c r="G86" s="74"/>
      <c r="H86" s="74"/>
      <c r="I86" s="74"/>
    </row>
    <row r="87" spans="1:9" x14ac:dyDescent="0.2">
      <c r="B87" s="76"/>
      <c r="C87" s="76"/>
      <c r="D87" s="77"/>
      <c r="E87" s="77"/>
      <c r="F87" s="77"/>
      <c r="G87" s="78" t="s">
        <v>142</v>
      </c>
      <c r="H87" s="77"/>
      <c r="I87" s="79"/>
    </row>
    <row r="88" spans="1:9" x14ac:dyDescent="0.2">
      <c r="A88" s="80" t="s">
        <v>136</v>
      </c>
      <c r="C88" s="80"/>
      <c r="D88" s="81"/>
      <c r="E88" s="81">
        <v>1000</v>
      </c>
      <c r="F88" s="77"/>
      <c r="G88" s="77">
        <v>0</v>
      </c>
      <c r="H88" s="82">
        <f>E88*G88/1000</f>
        <v>0</v>
      </c>
      <c r="I88" s="83">
        <f>H88*25</f>
        <v>0</v>
      </c>
    </row>
    <row r="89" spans="1:9" x14ac:dyDescent="0.2">
      <c r="A89" s="80" t="s">
        <v>39</v>
      </c>
      <c r="C89" s="80"/>
      <c r="D89" s="81"/>
      <c r="E89" s="81">
        <v>1000</v>
      </c>
      <c r="F89" s="77"/>
      <c r="G89" s="77">
        <v>0.09</v>
      </c>
      <c r="H89" s="82">
        <f t="shared" ref="H89:H90" si="2">E89*G89/1000</f>
        <v>0.09</v>
      </c>
      <c r="I89" s="83">
        <f t="shared" ref="I89:I90" si="3">H89*25</f>
        <v>2.25</v>
      </c>
    </row>
    <row r="90" spans="1:9" ht="17" thickBot="1" x14ac:dyDescent="0.25">
      <c r="A90" s="84" t="s">
        <v>30</v>
      </c>
      <c r="C90" s="84"/>
      <c r="D90" s="81"/>
      <c r="E90" s="81">
        <v>1000</v>
      </c>
      <c r="F90" s="77"/>
      <c r="G90" s="77">
        <v>7.0000000000000007E-2</v>
      </c>
      <c r="H90" s="82">
        <f t="shared" si="2"/>
        <v>7.0000000000000007E-2</v>
      </c>
      <c r="I90" s="83">
        <f t="shared" si="3"/>
        <v>1.7500000000000002</v>
      </c>
    </row>
    <row r="91" spans="1:9" ht="17" thickBot="1" x14ac:dyDescent="0.25">
      <c r="B91" s="131"/>
      <c r="C91" s="85"/>
      <c r="D91" s="85"/>
      <c r="E91" s="85"/>
      <c r="F91" s="85"/>
      <c r="G91" s="86"/>
      <c r="H91" s="87"/>
      <c r="I91" s="88"/>
    </row>
  </sheetData>
  <sheetProtection sheet="1" objects="1" scenarios="1"/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0ADAEE96A0F28478CB6716056F976C0" ma:contentTypeVersion="12" ma:contentTypeDescription="Ein neues Dokument erstellen." ma:contentTypeScope="" ma:versionID="23acd193cd9eb277ef6abb6405936ea0">
  <xsd:schema xmlns:xsd="http://www.w3.org/2001/XMLSchema" xmlns:xs="http://www.w3.org/2001/XMLSchema" xmlns:p="http://schemas.microsoft.com/office/2006/metadata/properties" xmlns:ns2="60c14d0e-491e-4d37-bc04-381ef501f585" xmlns:ns3="5a7f91ea-8c6d-4d7a-b331-decf24fc0ca1" targetNamespace="http://schemas.microsoft.com/office/2006/metadata/properties" ma:root="true" ma:fieldsID="ab31d26d77e9a528179363cc2dd17f14" ns2:_="" ns3:_="">
    <xsd:import namespace="60c14d0e-491e-4d37-bc04-381ef501f585"/>
    <xsd:import namespace="5a7f91ea-8c6d-4d7a-b331-decf24fc0c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c14d0e-491e-4d37-bc04-381ef501f5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7f91ea-8c6d-4d7a-b331-decf24fc0ca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A4117B-D547-42AF-9097-4C56C570B37B}"/>
</file>

<file path=customXml/itemProps2.xml><?xml version="1.0" encoding="utf-8"?>
<ds:datastoreItem xmlns:ds="http://schemas.openxmlformats.org/officeDocument/2006/customXml" ds:itemID="{546F67CB-CE03-4AD1-8735-D744438BE799}"/>
</file>

<file path=customXml/itemProps3.xml><?xml version="1.0" encoding="utf-8"?>
<ds:datastoreItem xmlns:ds="http://schemas.openxmlformats.org/officeDocument/2006/customXml" ds:itemID="{BA03A8F9-AC3E-4955-A07E-D0F0DA67BD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Berechnung-Mobilität</vt:lpstr>
      <vt:lpstr>Intern</vt:lpstr>
      <vt:lpstr>Mobilität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Gernot Quasebarth</dc:creator>
  <cp:keywords/>
  <dc:description/>
  <cp:lastModifiedBy>Gernot Quasebarth</cp:lastModifiedBy>
  <cp:revision/>
  <dcterms:created xsi:type="dcterms:W3CDTF">2022-01-16T08:30:54Z</dcterms:created>
  <dcterms:modified xsi:type="dcterms:W3CDTF">2022-04-21T06:27:19Z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0x01010020ADAEE96A0F28478CB6716056F976C0</vt:lpwstr>
  </property>
</Properties>
</file>